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DATA\DO\Gas_Regulatory_Support\Pga Filed\Year 2025\WEGO\04 April\Cashout\"/>
    </mc:Choice>
  </mc:AlternateContent>
  <bookViews>
    <workbookView xWindow="14385" yWindow="-15" windowWidth="14430" windowHeight="13050" firstSheet="1" activeTab="1"/>
  </bookViews>
  <sheets>
    <sheet name="Old sequence Index tables (2)" sheetId="44" state="hidden" r:id="rId1"/>
    <sheet name="cashout Graphic" sheetId="41" r:id="rId2"/>
    <sheet name="WEGO Cashout per PA 201" sheetId="7" r:id="rId3"/>
    <sheet name="WEGO Cashout per PA 202" sheetId="8" r:id="rId4"/>
    <sheet name="WEGO Cashout per PA 203" sheetId="9" r:id="rId5"/>
    <sheet name="WEGO Cashout per PA 204" sheetId="10" r:id="rId6"/>
    <sheet name="WEGO Cashout per PA 205" sheetId="11" r:id="rId7"/>
    <sheet name="WEGO Cashout per PA 206" sheetId="12" r:id="rId8"/>
    <sheet name="WEGO Cashout per PA 207" sheetId="13"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G" localSheetId="0">#REF!</definedName>
    <definedName name="\G">#REF!</definedName>
    <definedName name="\p" localSheetId="0">'[1]Pipeline Rates'!#REF!</definedName>
    <definedName name="\p">'[1]Pipeline Rates'!#REF!</definedName>
    <definedName name="_5" localSheetId="0">#REF!</definedName>
    <definedName name="_5">#REF!</definedName>
    <definedName name="_Fill" localSheetId="0" hidden="1">'[2]Total Margin'!#REF!</definedName>
    <definedName name="_Fill" hidden="1">'[2]Total Margin'!#REF!</definedName>
    <definedName name="_Key1" localSheetId="0" hidden="1">#REF!</definedName>
    <definedName name="_Key1" hidden="1">#REF!</definedName>
    <definedName name="_Key2" localSheetId="0" hidden="1">#REF!</definedName>
    <definedName name="_Key2" hidden="1">#REF!</definedName>
    <definedName name="_Order1" hidden="1">255</definedName>
    <definedName name="_Order2" hidden="1">255</definedName>
    <definedName name="_Sort" localSheetId="0" hidden="1">#REF!</definedName>
    <definedName name="_Sort" hidden="1">#REF!</definedName>
    <definedName name="_Var1" localSheetId="0">#REF!</definedName>
    <definedName name="_Var1">#REF!</definedName>
    <definedName name="_Var2" localSheetId="0">#REF!</definedName>
    <definedName name="_Var2">#REF!</definedName>
    <definedName name="ACA" localSheetId="0">#REF!</definedName>
    <definedName name="ACA">#REF!</definedName>
    <definedName name="Amendment_Letter_Date" localSheetId="0">#REF!</definedName>
    <definedName name="Amendment_Letter_Date">#REF!</definedName>
    <definedName name="Amendment_No" localSheetId="0">#REF!</definedName>
    <definedName name="Amendment_No">#REF!</definedName>
    <definedName name="Anchor" localSheetId="0">#REF!</definedName>
    <definedName name="Anchor">#REF!</definedName>
    <definedName name="Anchor2" localSheetId="0">#REF!</definedName>
    <definedName name="Anchor2">#REF!</definedName>
    <definedName name="annual" localSheetId="0">#REF!</definedName>
    <definedName name="annual">#REF!</definedName>
    <definedName name="ANR_ML7_Fuel" localSheetId="0">#REF!</definedName>
    <definedName name="ANR_ML7_Fuel">#REF!</definedName>
    <definedName name="ANR_SE_Fuel" localSheetId="0">#REF!</definedName>
    <definedName name="ANR_SE_Fuel">#REF!</definedName>
    <definedName name="ANR_SW_Fuel" localSheetId="0">#REF!</definedName>
    <definedName name="ANR_SW_Fuel">#REF!</definedName>
    <definedName name="anr_total" localSheetId="0">[3]Indices!#REF!</definedName>
    <definedName name="anr_total">[3]Indices!#REF!</definedName>
    <definedName name="ANRSUM" localSheetId="0">'[4]MDQ''s'!#REF!</definedName>
    <definedName name="ANRSUM">'[4]MDQ''s'!#REF!</definedName>
    <definedName name="ANRWIN" localSheetId="0">'[4]MDQ''s'!#REF!</definedName>
    <definedName name="ANRWIN">'[4]MDQ''s'!#REF!</definedName>
    <definedName name="b_2" localSheetId="0">#REF!</definedName>
    <definedName name="b_2">#REF!</definedName>
    <definedName name="b_3" localSheetId="0">#REF!</definedName>
    <definedName name="b_3">#REF!</definedName>
    <definedName name="CAPACITYRELEASE" localSheetId="0">#REF!</definedName>
    <definedName name="CAPACITYRELEASE">#REF!</definedName>
    <definedName name="cashout_rate" localSheetId="0">#REF!</definedName>
    <definedName name="cashout_rate">#REF!</definedName>
    <definedName name="CashoutWBKUP" localSheetId="0">#REF!</definedName>
    <definedName name="CashoutWBKUP">#REF!</definedName>
    <definedName name="CBS_Table" localSheetId="0">'[5]Customer Profile'!#REF!</definedName>
    <definedName name="CBS_Table">'[5]Customer Profile'!#REF!</definedName>
    <definedName name="CHI">[6]Indices!$D$13</definedName>
    <definedName name="ChicagoIndex" localSheetId="0">#REF!</definedName>
    <definedName name="ChicagoIndex">#REF!</definedName>
    <definedName name="COMMODITY" localSheetId="0">#REF!</definedName>
    <definedName name="COMMODITY">#REF!</definedName>
    <definedName name="Criterion" localSheetId="0">#REF!</definedName>
    <definedName name="Criterion">#REF!</definedName>
    <definedName name="Criterions" localSheetId="0">#REF!</definedName>
    <definedName name="Criterions">#REF!</definedName>
    <definedName name="crits" localSheetId="0">#REF!</definedName>
    <definedName name="crits">#REF!</definedName>
    <definedName name="Cycle">[7]Summary!$G$2</definedName>
    <definedName name="Datnow">[8]Criterion!$CD$40</definedName>
    <definedName name="DEM">[6]Indices!$D$10</definedName>
    <definedName name="DEMAND" localSheetId="0">#REF!</definedName>
    <definedName name="DEMAND">#REF!</definedName>
    <definedName name="DTCA" localSheetId="0">#REF!</definedName>
    <definedName name="DTCA">#REF!</definedName>
    <definedName name="ECCR_GDN" localSheetId="0">#REF!</definedName>
    <definedName name="ECCR_GDN">#REF!</definedName>
    <definedName name="ECCR_GRD" localSheetId="0">#REF!</definedName>
    <definedName name="ECCR_GRD">#REF!</definedName>
    <definedName name="ECCR_NNG" localSheetId="0">#REF!</definedName>
    <definedName name="ECCR_NNG">#REF!</definedName>
    <definedName name="EMAIL" localSheetId="0">#REF!</definedName>
    <definedName name="EMAIL">#REF!</definedName>
    <definedName name="email2" localSheetId="0">#REF!</definedName>
    <definedName name="email2">#REF!</definedName>
    <definedName name="email3" localSheetId="0">#REF!</definedName>
    <definedName name="email3">#REF!</definedName>
    <definedName name="EMER">[6]Indices!$D$12</definedName>
    <definedName name="Entity" localSheetId="0">#REF!</definedName>
    <definedName name="Entity">#REF!</definedName>
    <definedName name="Entity_Name">[9]Tables!$B$30:$B$118</definedName>
    <definedName name="FAX" localSheetId="0">#REF!</definedName>
    <definedName name="FAX">#REF!</definedName>
    <definedName name="Flow" localSheetId="0">#REF!</definedName>
    <definedName name="Flow">#REF!</definedName>
    <definedName name="Flowed" localSheetId="0">#REF!</definedName>
    <definedName name="Flowed">#REF!</definedName>
    <definedName name="Fuels" localSheetId="0">#REF!</definedName>
    <definedName name="Fuels">#REF!</definedName>
    <definedName name="Gas_Cost_Factors_T1">#REF!</definedName>
    <definedName name="GasDay">[10]Summary!$C$9</definedName>
    <definedName name="Gastotal" localSheetId="0">#REF!</definedName>
    <definedName name="Gastotal">#REF!</definedName>
    <definedName name="GID">[11]Tables!$B$5:$E$33</definedName>
    <definedName name="GLGTSUM" localSheetId="0">'[4]MDQ''s'!#REF!</definedName>
    <definedName name="GLGTSUM">'[4]MDQ''s'!#REF!</definedName>
    <definedName name="GLGTWIN" localSheetId="0">'[4]MDQ''s'!#REF!</definedName>
    <definedName name="GLGTWIN">'[4]MDQ''s'!#REF!</definedName>
    <definedName name="Guardian_Fuel" localSheetId="0">#REF!</definedName>
    <definedName name="Guardian_Fuel">#REF!</definedName>
    <definedName name="GUARDSUM" localSheetId="0">'[4]MDQ''s'!#REF!</definedName>
    <definedName name="GUARDSUM">'[4]MDQ''s'!#REF!</definedName>
    <definedName name="GUARDWIN" localSheetId="0">'[4]MDQ''s'!#REF!</definedName>
    <definedName name="GUARDWIN">'[4]MDQ''s'!#REF!</definedName>
    <definedName name="ID" localSheetId="0">#REF!</definedName>
    <definedName name="ID">#REF!</definedName>
    <definedName name="Indat" localSheetId="0">#REF!</definedName>
    <definedName name="Indat">#REF!</definedName>
    <definedName name="Index_tables" localSheetId="0">'Old sequence Index tables (2)'!$A$7:$L$42</definedName>
    <definedName name="Index_tables">#REF!</definedName>
    <definedName name="Input" localSheetId="0">#REF!</definedName>
    <definedName name="Input">#REF!</definedName>
    <definedName name="Inputs" localSheetId="0">#REF!</definedName>
    <definedName name="Inputs">#REF!</definedName>
    <definedName name="ins" localSheetId="0">#REF!</definedName>
    <definedName name="ins">#REF!</definedName>
    <definedName name="Intest" localSheetId="0">#REF!</definedName>
    <definedName name="Intest">#REF!</definedName>
    <definedName name="Intro" localSheetId="0">#REF!</definedName>
    <definedName name="Intro">#REF!</definedName>
    <definedName name="Invar1" localSheetId="0">#REF!</definedName>
    <definedName name="Invar1">#REF!</definedName>
    <definedName name="Invar10" localSheetId="0">#REF!</definedName>
    <definedName name="Invar10">#REF!</definedName>
    <definedName name="Invar2" localSheetId="0">#REF!</definedName>
    <definedName name="Invar2">#REF!</definedName>
    <definedName name="Invar3" localSheetId="0">#REF!</definedName>
    <definedName name="Invar3">#REF!</definedName>
    <definedName name="Invar4" localSheetId="0">#REF!</definedName>
    <definedName name="Invar4">#REF!</definedName>
    <definedName name="Invar5" localSheetId="0">#REF!</definedName>
    <definedName name="Invar5">#REF!</definedName>
    <definedName name="Invar6" localSheetId="0">#REF!</definedName>
    <definedName name="Invar6">#REF!</definedName>
    <definedName name="Invar7" localSheetId="0">#REF!</definedName>
    <definedName name="Invar7">#REF!</definedName>
    <definedName name="Invar8" localSheetId="0">#REF!</definedName>
    <definedName name="Invar8">#REF!</definedName>
    <definedName name="Invar9" localSheetId="0">#REF!</definedName>
    <definedName name="Invar9">#REF!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junk" localSheetId="0">#REF!</definedName>
    <definedName name="junk">#REF!</definedName>
    <definedName name="Kount" localSheetId="0">#REF!</definedName>
    <definedName name="Kount">#REF!</definedName>
    <definedName name="Linetotal" localSheetId="0">#REF!</definedName>
    <definedName name="Linetotal">#REF!</definedName>
    <definedName name="Loaded" localSheetId="0">#REF!</definedName>
    <definedName name="Loaded">#REF!</definedName>
    <definedName name="Margin_Factors_T1">#REF!</definedName>
    <definedName name="Month_Yr">'[12]Effective Date &amp; Inputs'!$B$13</definedName>
    <definedName name="Net_Undertake_Credit" localSheetId="0">#REF!</definedName>
    <definedName name="Net_Undertake_Credit">#REF!</definedName>
    <definedName name="NGPL_NO_NOTICE_W" localSheetId="0">[1]Indices!#REF!</definedName>
    <definedName name="NGPL_NO_NOTICE_W">[1]Indices!#REF!</definedName>
    <definedName name="ngpl_total" localSheetId="0">[3]Indices!#REF!</definedName>
    <definedName name="ngpl_total">[3]Indices!#REF!</definedName>
    <definedName name="NGPLpoints">[13]Tables!$B$74:$F$114</definedName>
    <definedName name="NN_TOK" localSheetId="0">#REF!</definedName>
    <definedName name="NN_TOK">#REF!</definedName>
    <definedName name="NNG_Fuel" localSheetId="0">#REF!</definedName>
    <definedName name="NNG_Fuel">#REF!</definedName>
    <definedName name="NNGSUM" localSheetId="0">'[4]MDQ''s'!#REF!</definedName>
    <definedName name="NNGSUM">'[4]MDQ''s'!#REF!</definedName>
    <definedName name="NNGWIN" localSheetId="0">'[4]MDQ''s'!#REF!</definedName>
    <definedName name="NNGWIN">'[4]MDQ''s'!#REF!</definedName>
    <definedName name="nnsummer" localSheetId="0">#REF!</definedName>
    <definedName name="nnsummer">#REF!</definedName>
    <definedName name="nnwinter" localSheetId="0">#REF!</definedName>
    <definedName name="nnwinter">#REF!</definedName>
    <definedName name="One" localSheetId="0">#REF!</definedName>
    <definedName name="One">#REF!</definedName>
    <definedName name="Origin" localSheetId="0">#REF!</definedName>
    <definedName name="Origin">#REF!</definedName>
    <definedName name="Origin2" localSheetId="0">#REF!</definedName>
    <definedName name="Origin2">#REF!</definedName>
    <definedName name="Origin3">"Report!$B$9"</definedName>
    <definedName name="Output" localSheetId="0">#REF!</definedName>
    <definedName name="Output">#REF!</definedName>
    <definedName name="Outputs" localSheetId="0">'[2]Model Outputs'!#REF!</definedName>
    <definedName name="Outputs">'[2]Model Outputs'!#REF!</definedName>
    <definedName name="outs" localSheetId="0">#REF!</definedName>
    <definedName name="outs">#REF!</definedName>
    <definedName name="overtake_rate_table" localSheetId="0">#REF!</definedName>
    <definedName name="overtake_rate_table">#REF!</definedName>
    <definedName name="PAGE1" localSheetId="0">'[1]Pipeline Rates'!#REF!</definedName>
    <definedName name="PAGE1">'[1]Pipeline Rates'!#REF!</definedName>
    <definedName name="PAGE2" localSheetId="0">'[1]Pipeline Rates'!#REF!</definedName>
    <definedName name="PAGE2">'[1]Pipeline Rates'!#REF!</definedName>
    <definedName name="PEAKMONTH">[14]Summary!$K$90</definedName>
    <definedName name="PointName">[9]Tables!$B$7:$B$22</definedName>
    <definedName name="Points" localSheetId="0">#REF!</definedName>
    <definedName name="Points">#REF!</definedName>
    <definedName name="_xlnm.Print_Titles" localSheetId="0">#REF!</definedName>
    <definedName name="_xlnm.Print_Titles">#REF!</definedName>
    <definedName name="Projected_Gas_Costs">'[15]WEGO Budget Bill Update Inputs'!$A$9:$AA$33</definedName>
    <definedName name="Sch_C" localSheetId="0">#REF!</definedName>
    <definedName name="Sch_C">#REF!</definedName>
    <definedName name="Sch_C1" localSheetId="0">#REF!</definedName>
    <definedName name="Sch_C1">#REF!</definedName>
    <definedName name="Sch_D" localSheetId="0">#REF!</definedName>
    <definedName name="Sch_D">#REF!</definedName>
    <definedName name="Sch_E" localSheetId="0">#REF!</definedName>
    <definedName name="Sch_E">#REF!</definedName>
    <definedName name="Sch_E1" localSheetId="0">#REF!</definedName>
    <definedName name="Sch_E1">#REF!</definedName>
    <definedName name="Sch_F11" localSheetId="0">#REF!</definedName>
    <definedName name="Sch_F11">#REF!</definedName>
    <definedName name="Sch_F12" localSheetId="0">#REF!</definedName>
    <definedName name="Sch_F12">#REF!</definedName>
    <definedName name="Sch_F13" localSheetId="0">#REF!</definedName>
    <definedName name="Sch_F13">#REF!</definedName>
    <definedName name="Screen1" localSheetId="0">#REF!</definedName>
    <definedName name="Screen1">#REF!</definedName>
    <definedName name="SE">[6]Indices!$D$8</definedName>
    <definedName name="sheet5303">'[16]Sheet 53'!$A$147+'[16]Sheet 53'!$A$147:$I$221</definedName>
    <definedName name="Sheet82" localSheetId="0">#REF!</definedName>
    <definedName name="Sheet82">#REF!</definedName>
    <definedName name="Sheet83" localSheetId="0">#REF!</definedName>
    <definedName name="Sheet83">#REF!</definedName>
    <definedName name="Sheet84" localSheetId="0">#REF!</definedName>
    <definedName name="Sheet84">#REF!</definedName>
    <definedName name="STX" localSheetId="0">#REF!</definedName>
    <definedName name="STX">#REF!</definedName>
    <definedName name="summary" localSheetId="0">#REF!</definedName>
    <definedName name="summary">#REF!</definedName>
    <definedName name="summdq" localSheetId="0">#REF!</definedName>
    <definedName name="summdq">#REF!</definedName>
    <definedName name="summer" localSheetId="0">#REF!</definedName>
    <definedName name="summer">#REF!</definedName>
    <definedName name="Sumnngmdq" localSheetId="0">#REF!</definedName>
    <definedName name="Sumnngmdq">#REF!</definedName>
    <definedName name="SW">[6]Indices!$D$7</definedName>
    <definedName name="Tag" localSheetId="0">#REF!</definedName>
    <definedName name="Tag">#REF!</definedName>
    <definedName name="Test" localSheetId="0">#REF!</definedName>
    <definedName name="Test">#REF!</definedName>
    <definedName name="Test2" localSheetId="0">#REF!</definedName>
    <definedName name="Test2">#REF!</definedName>
    <definedName name="Testvar1" localSheetId="0">#REF!</definedName>
    <definedName name="Testvar1">#REF!</definedName>
    <definedName name="Testvar10" localSheetId="0">#REF!</definedName>
    <definedName name="Testvar10">#REF!</definedName>
    <definedName name="Testvar2" localSheetId="0">#REF!</definedName>
    <definedName name="Testvar2">#REF!</definedName>
    <definedName name="Testvar3" localSheetId="0">#REF!</definedName>
    <definedName name="Testvar3">#REF!</definedName>
    <definedName name="Testvar4" localSheetId="0">#REF!</definedName>
    <definedName name="Testvar4">#REF!</definedName>
    <definedName name="Testvar5" localSheetId="0">#REF!</definedName>
    <definedName name="Testvar5">#REF!</definedName>
    <definedName name="Testvar6" localSheetId="0">#REF!</definedName>
    <definedName name="Testvar6">#REF!</definedName>
    <definedName name="Testvar7" localSheetId="0">#REF!</definedName>
    <definedName name="Testvar7">#REF!</definedName>
    <definedName name="Testvar8" localSheetId="0">#REF!</definedName>
    <definedName name="Testvar8">#REF!</definedName>
    <definedName name="Testvar9" localSheetId="0">#REF!</definedName>
    <definedName name="Testvar9">#REF!</definedName>
    <definedName name="two" localSheetId="0">#REF!</definedName>
    <definedName name="two">#REF!</definedName>
    <definedName name="Uncollectible" localSheetId="0">[2]Uncollectibles!#REF!</definedName>
    <definedName name="Uncollectible">[2]Uncollectibles!#REF!</definedName>
    <definedName name="undertake_rate_table" localSheetId="0">#REF!</definedName>
    <definedName name="undertake_rate_table">#REF!</definedName>
    <definedName name="Utility_ID" localSheetId="0">#REF!</definedName>
    <definedName name="Utility_ID">#REF!</definedName>
    <definedName name="Utility_Name">'[12]Effective Date &amp; Inputs'!$A$1</definedName>
    <definedName name="Vector_FW_Fuel" localSheetId="0">#REF!</definedName>
    <definedName name="Vector_FW_Fuel">#REF!</definedName>
    <definedName name="VEN">[6]Indices!$D$9</definedName>
    <definedName name="Viking_Fuel" localSheetId="0">#REF!</definedName>
    <definedName name="Viking_Fuel">#REF!</definedName>
    <definedName name="VIKSUM" localSheetId="0">'[4]MDQ''s'!#REF!</definedName>
    <definedName name="VIKSUM">'[4]MDQ''s'!#REF!</definedName>
    <definedName name="VIKWIN" localSheetId="0">'[4]MDQ''s'!#REF!</definedName>
    <definedName name="VIKWIN">'[4]MDQ''s'!#REF!</definedName>
    <definedName name="WACOG" localSheetId="0">#REF!</definedName>
    <definedName name="WACOG">#REF!</definedName>
    <definedName name="WG_Projected_Gas_Costs">'[12]WG Budget Bill Update Inputs'!$A$9:$AA$33</definedName>
    <definedName name="winmdq" localSheetId="0">#REF!</definedName>
    <definedName name="winmdq">#REF!</definedName>
    <definedName name="Winnngmdq" localSheetId="0">#REF!</definedName>
    <definedName name="Winnngmdq">#REF!</definedName>
    <definedName name="Winnnmdq" localSheetId="0">#REF!</definedName>
    <definedName name="Winnnmdq">#REF!</definedName>
    <definedName name="winter" localSheetId="0">#REF!</definedName>
    <definedName name="winter">#REF!</definedName>
    <definedName name="Year">'[17]Date Value'!$B$8</definedName>
  </definedNames>
  <calcPr calcId="162913"/>
</workbook>
</file>

<file path=xl/calcChain.xml><?xml version="1.0" encoding="utf-8"?>
<calcChain xmlns="http://schemas.openxmlformats.org/spreadsheetml/2006/main">
  <c r="I42" i="44" l="1"/>
  <c r="H42" i="44"/>
  <c r="G42" i="44"/>
  <c r="F42" i="44"/>
  <c r="E42" i="44"/>
  <c r="D42" i="44"/>
  <c r="C42" i="44"/>
  <c r="B42" i="44"/>
  <c r="K41" i="44"/>
  <c r="J41" i="44"/>
  <c r="K40" i="44"/>
  <c r="J40" i="44"/>
  <c r="K39" i="44"/>
  <c r="J39" i="44"/>
  <c r="K38" i="44"/>
  <c r="J38" i="44"/>
  <c r="K37" i="44"/>
  <c r="J37" i="44"/>
  <c r="K36" i="44"/>
  <c r="J36" i="44"/>
  <c r="K35" i="44"/>
  <c r="J35" i="44"/>
  <c r="K34" i="44"/>
  <c r="J34" i="44"/>
  <c r="K33" i="44"/>
  <c r="J33" i="44"/>
  <c r="K32" i="44"/>
  <c r="J32" i="44"/>
  <c r="K31" i="44"/>
  <c r="J31" i="44"/>
  <c r="K30" i="44"/>
  <c r="J30" i="44"/>
  <c r="K29" i="44"/>
  <c r="J29" i="44"/>
  <c r="K28" i="44"/>
  <c r="J28" i="44"/>
  <c r="K27" i="44"/>
  <c r="J27" i="44"/>
  <c r="K26" i="44"/>
  <c r="J26" i="44"/>
  <c r="K25" i="44"/>
  <c r="J25" i="44"/>
  <c r="K24" i="44"/>
  <c r="J24" i="44"/>
  <c r="K23" i="44"/>
  <c r="J23" i="44"/>
  <c r="K22" i="44"/>
  <c r="J22" i="44"/>
  <c r="K21" i="44"/>
  <c r="J21" i="44"/>
  <c r="K20" i="44"/>
  <c r="J20" i="44"/>
  <c r="K19" i="44"/>
  <c r="J19" i="44"/>
  <c r="K18" i="44"/>
  <c r="J18" i="44"/>
  <c r="K17" i="44"/>
  <c r="J17" i="44"/>
  <c r="K16" i="44"/>
  <c r="J16" i="44"/>
  <c r="K15" i="44"/>
  <c r="J15" i="44"/>
  <c r="K14" i="44"/>
  <c r="J14" i="44"/>
  <c r="K13" i="44"/>
  <c r="J13" i="44"/>
  <c r="K12" i="44"/>
  <c r="J12" i="44"/>
  <c r="K11" i="44"/>
  <c r="J11" i="44"/>
  <c r="K10" i="44"/>
  <c r="J10" i="44"/>
  <c r="L9" i="44"/>
  <c r="L10" i="44" s="1"/>
  <c r="L11" i="44" s="1"/>
  <c r="L12" i="44" s="1"/>
  <c r="L13" i="44" s="1"/>
  <c r="L14" i="44" s="1"/>
  <c r="L15" i="44" s="1"/>
  <c r="L16" i="44" s="1"/>
  <c r="L17" i="44" s="1"/>
  <c r="L18" i="44" s="1"/>
  <c r="L19" i="44" s="1"/>
  <c r="L20" i="44" s="1"/>
  <c r="L21" i="44" s="1"/>
  <c r="L22" i="44" s="1"/>
  <c r="L23" i="44" s="1"/>
  <c r="L24" i="44" s="1"/>
  <c r="L25" i="44" s="1"/>
  <c r="L26" i="44" s="1"/>
  <c r="L27" i="44" s="1"/>
  <c r="L28" i="44" s="1"/>
  <c r="L29" i="44" s="1"/>
  <c r="L30" i="44" s="1"/>
  <c r="L31" i="44" s="1"/>
  <c r="L32" i="44" s="1"/>
  <c r="L33" i="44" s="1"/>
  <c r="L34" i="44" s="1"/>
  <c r="L35" i="44" s="1"/>
  <c r="L36" i="44" s="1"/>
  <c r="L37" i="44" s="1"/>
  <c r="L38" i="44" s="1"/>
  <c r="K9" i="44"/>
  <c r="J9" i="44"/>
  <c r="K8" i="44"/>
  <c r="J8" i="44"/>
  <c r="K42" i="44" l="1"/>
  <c r="J42" i="44"/>
  <c r="A3" i="44" l="1"/>
  <c r="A8" i="44" s="1"/>
  <c r="A9" i="44" s="1"/>
  <c r="A10" i="44" s="1"/>
  <c r="A11" i="44" s="1"/>
  <c r="A12" i="44" s="1"/>
  <c r="A13" i="44" s="1"/>
  <c r="A14" i="44" s="1"/>
  <c r="A15" i="44" s="1"/>
  <c r="A16" i="44" s="1"/>
  <c r="A17" i="44" s="1"/>
  <c r="A18" i="44" s="1"/>
  <c r="A19" i="44" s="1"/>
  <c r="A20" i="44" s="1"/>
  <c r="A21" i="44" s="1"/>
  <c r="A22" i="44" s="1"/>
  <c r="A23" i="44" s="1"/>
  <c r="A24" i="44" s="1"/>
  <c r="A25" i="44" s="1"/>
  <c r="A26" i="44" s="1"/>
  <c r="A27" i="44" s="1"/>
  <c r="A28" i="44" s="1"/>
  <c r="A29" i="44" s="1"/>
  <c r="A30" i="44" s="1"/>
  <c r="A31" i="44" s="1"/>
  <c r="A32" i="44" s="1"/>
  <c r="A33" i="44" s="1"/>
  <c r="A34" i="44" s="1"/>
  <c r="A35" i="44" s="1"/>
  <c r="A36" i="44" s="1"/>
  <c r="A37" i="44" s="1"/>
  <c r="A38" i="44" s="1"/>
</calcChain>
</file>

<file path=xl/sharedStrings.xml><?xml version="1.0" encoding="utf-8"?>
<sst xmlns="http://schemas.openxmlformats.org/spreadsheetml/2006/main" count="1163" uniqueCount="96">
  <si>
    <t>WEGO</t>
  </si>
  <si>
    <t>WEGO / WG / WPS</t>
  </si>
  <si>
    <t>Transportation Balancing Fixed Additions and Pricing per Market Pool Areas</t>
  </si>
  <si>
    <t>Adders</t>
  </si>
  <si>
    <t>Calculation Key</t>
  </si>
  <si>
    <t>Margin</t>
  </si>
  <si>
    <t>A</t>
  </si>
  <si>
    <t>Reservation Rate Per Therm</t>
  </si>
  <si>
    <t>B.1</t>
  </si>
  <si>
    <t>B.2</t>
  </si>
  <si>
    <t>Date</t>
  </si>
  <si>
    <t>WEC Energy Group</t>
  </si>
  <si>
    <t>Market Pool Area Indices</t>
  </si>
  <si>
    <t>CHICCG</t>
  </si>
  <si>
    <t>WEC Energy Group Cash-out Tiers</t>
  </si>
  <si>
    <t xml:space="preserve">&lt;= Tier 2 Undertake Price  </t>
  </si>
  <si>
    <t>NNVENT</t>
  </si>
  <si>
    <t>DEMARC</t>
  </si>
  <si>
    <t>Fixed Items</t>
  </si>
  <si>
    <t>Overtake Commodity Rate</t>
  </si>
  <si>
    <t>Undertake Commodity Rate</t>
  </si>
  <si>
    <t>Undertake Cashout Rates</t>
  </si>
  <si>
    <t>Overtake Cashout Rates</t>
  </si>
  <si>
    <t>Texok</t>
  </si>
  <si>
    <t>Midcontinent</t>
  </si>
  <si>
    <t>Michcon CG</t>
  </si>
  <si>
    <t>Tier 2 Overtake PriceAdder =&gt;</t>
  </si>
  <si>
    <t>WEC Energy Group Cash-out Tiers Adder Pricing Example</t>
  </si>
  <si>
    <t>Overtake Imbalance Pricing</t>
  </si>
  <si>
    <t>Undertake Imbalance pricing</t>
  </si>
  <si>
    <t>PA #207</t>
  </si>
  <si>
    <t>PA #206</t>
  </si>
  <si>
    <t>PA #205</t>
  </si>
  <si>
    <t>PA #204</t>
  </si>
  <si>
    <t>PA #203</t>
  </si>
  <si>
    <t>PA #202</t>
  </si>
  <si>
    <t>WEGO PA #201</t>
  </si>
  <si>
    <t>PA #201</t>
  </si>
  <si>
    <t>Total Fixed Rate Adders for Under/Over Takes</t>
  </si>
  <si>
    <t>WACOG WPS $/Therm</t>
  </si>
  <si>
    <t>GDAILY NGPL, Texok zone $/Dth</t>
  </si>
  <si>
    <t>GDAILY NGPL, Midcontinent $/Dth</t>
  </si>
  <si>
    <t>GDAILY Emerson, Viking GL $/Dth</t>
  </si>
  <si>
    <t>GDAILY Dawn, Ontario $/Dth</t>
  </si>
  <si>
    <t>GDAILY Northern, Ventura $/Dth</t>
  </si>
  <si>
    <t>GDAILY Northern, demarc $/Dth</t>
  </si>
  <si>
    <t>GDAILY Chicago city-gates $/Dth</t>
  </si>
  <si>
    <t>GDAILY Mich Con city-gate $/Dth</t>
  </si>
  <si>
    <t>Undertake Tier 2 &lt;5%</t>
  </si>
  <si>
    <t>Undertake Tier 1  0 to 5%</t>
  </si>
  <si>
    <t>Overtake Tier 1  0 to 5%</t>
  </si>
  <si>
    <t>Overtake Tier 2 &gt;5%</t>
  </si>
  <si>
    <t>Highest Index</t>
  </si>
  <si>
    <t>Middle Index</t>
  </si>
  <si>
    <t>Lowest Index</t>
  </si>
  <si>
    <t>Next Highest</t>
  </si>
  <si>
    <t>Next Lowest</t>
  </si>
  <si>
    <t>U/T Average?</t>
  </si>
  <si>
    <t>O/T Average?</t>
  </si>
  <si>
    <t>Duplicates?</t>
  </si>
  <si>
    <t>Index Sequence Check</t>
  </si>
  <si>
    <t>NA</t>
  </si>
  <si>
    <t>Tier 1 Overtake</t>
  </si>
  <si>
    <t>Tier 1 Undertake</t>
  </si>
  <si>
    <t>Total Variable Fuel Surcharges and Transportation</t>
  </si>
  <si>
    <t>Peak (D1) Demand</t>
  </si>
  <si>
    <t>Annual (D2) Demand</t>
  </si>
  <si>
    <t>Max</t>
  </si>
  <si>
    <t>Min</t>
  </si>
  <si>
    <t>▲ For Undertakes and overtakes the Variable Fuel &amp; Surcharges corresponding to the market indices shall be reported on effective price sheets for each available market index identified to the Company pooling areas.</t>
  </si>
  <si>
    <t>High Low Index Sequence</t>
  </si>
  <si>
    <t>Variable Fuel per therm</t>
  </si>
  <si>
    <t>Variable Surcharges per therm</t>
  </si>
  <si>
    <t>Variable Transportation per therm</t>
  </si>
  <si>
    <t>♦ For Undertakes, this is the lesser of the market index prices plus variable fuel and surcharges for the Pooling Area and when three or more indices the lowest two will be averaged.  For Overtakes, it is the greater of the market index prices plus variable fuel and surcharges and when three or more indices the highest two will be averaged.</t>
  </si>
  <si>
    <t>x</t>
  </si>
  <si>
    <t>GDD Chicago CG</t>
  </si>
  <si>
    <t>GDD Dawn Ontario</t>
  </si>
  <si>
    <t>GDD Emerson Viking</t>
  </si>
  <si>
    <t>GDD Mich Con CG</t>
  </si>
  <si>
    <t>GDD NGPL Midcontinent</t>
  </si>
  <si>
    <t>GDD NGPL Texok</t>
  </si>
  <si>
    <t>GDD Northern Demarc</t>
  </si>
  <si>
    <t>GDD Northern Ventura</t>
  </si>
  <si>
    <t>Total Margin Adder</t>
  </si>
  <si>
    <t>50% Peak (D1) Demand</t>
  </si>
  <si>
    <t>25% Peak (D1) Demand</t>
  </si>
  <si>
    <t>YES</t>
  </si>
  <si>
    <t>NO</t>
  </si>
  <si>
    <t>OK</t>
  </si>
  <si>
    <t>WEGO - PA #202</t>
  </si>
  <si>
    <t>WEGO - PA #203</t>
  </si>
  <si>
    <t>WEGO - PA #204</t>
  </si>
  <si>
    <t>WEGO - PA #205</t>
  </si>
  <si>
    <t>WEGO - PA #206</t>
  </si>
  <si>
    <t>WEGO - PA #207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</si>
</sst>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8" formatCode="&quot;$&quot;#,##0.00_);[Red]\(&quot;$&quot;#,##0.00\)"/>
    <numFmt numFmtId="44" formatCode="_(&quot;$&quot;* #,##0.00_);_(&quot;$&quot;* \(#,##0.00\);_(&quot;$&quot;* &quot;-&quot;??_);_(@_)"/>
    <numFmt numFmtId="43" formatCode="_(* #,##0.00_);_(* \(#,##0.00\);_(* &quot;-&quot;??_);_(@_)"/>
    <numFmt numFmtId="164" formatCode="_(&quot;$&quot;* #,##0.0000_);_(&quot;$&quot;* \(#,##0.0000\);_(&quot;$&quot;* &quot;-&quot;??_);_(@_)"/>
    <numFmt numFmtId="167" formatCode="_(&quot;$&quot;* #,##0.0000_);_(&quot;$&quot;* \(#,##0.0000\);_(&quot;$&quot;* &quot;-&quot;????_);_(@_)"/>
    <numFmt numFmtId="168" formatCode="[$-409]mmmm\ d\,\ yyyy;@"/>
  </numFmts>
  <fonts count="32" x14ac:knownFonts="1">
    <font>
      <sz val="11"/>
      <color theme="1"/>
      <name val="Calibri"/>
      <family val="2"/>
      <scheme val="minor"/>
    </font>
    <font>
      <sz val="11"/>
      <color theme="1"/>
      <name val="Calibri"/>
      <family val="2"/>
      <scheme val="minor"/>
    </font>
    <font>
      <sz val="10"/>
      <name val="Arial"/>
      <family val="2"/>
    </font>
    <font>
      <sz val="10"/>
      <name val="Arial"/>
      <family val="2"/>
    </font>
    <font>
      <b/>
      <sz val="11"/>
      <color rgb="FF000084"/>
      <name val="Calibri"/>
      <family val="2"/>
      <scheme val="minor"/>
    </font>
    <font>
      <sz val="11"/>
      <color rgb="FF000000"/>
      <name val="Calibri"/>
      <family val="2"/>
      <scheme val="minor"/>
    </font>
    <font>
      <b/>
      <i/>
      <sz val="12"/>
      <name val="Arial"/>
      <family val="2"/>
    </font>
    <font>
      <b/>
      <i/>
      <sz val="10"/>
      <name val="Arial"/>
      <family val="2"/>
    </font>
    <font>
      <sz val="10"/>
      <color indexed="64"/>
      <name val="Arial"/>
      <family val="2"/>
    </font>
    <font>
      <sz val="10"/>
      <name val="MS Sans Serif"/>
      <family val="2"/>
    </font>
    <font>
      <u/>
      <sz val="8"/>
      <color indexed="12"/>
      <name val="Arial"/>
      <family val="2"/>
    </font>
    <font>
      <sz val="12"/>
      <name val="Arial"/>
      <family val="2"/>
    </font>
    <font>
      <sz val="10"/>
      <color indexed="8"/>
      <name val="Arial"/>
      <family val="2"/>
    </font>
    <font>
      <sz val="12"/>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color indexed="8"/>
      <name val="Arial"/>
      <family val="2"/>
    </font>
  </fonts>
  <fills count="41">
    <fill>
      <patternFill patternType="none"/>
    </fill>
    <fill>
      <patternFill patternType="gray125"/>
    </fill>
    <fill>
      <patternFill patternType="solid">
        <fgColor rgb="FFDDDDDD"/>
        <bgColor indexed="64"/>
      </patternFill>
    </fill>
    <fill>
      <patternFill patternType="solid">
        <fgColor rgb="FFDCDCDC"/>
        <bgColor indexed="64"/>
      </patternFill>
    </fill>
    <fill>
      <patternFill patternType="solid">
        <fgColor rgb="FFEEEEEE"/>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s>
  <borders count="54">
    <border>
      <left/>
      <right/>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ck">
        <color rgb="FF444444"/>
      </left>
      <right style="thick">
        <color rgb="FF000000"/>
      </right>
      <top style="thick">
        <color rgb="FF444444"/>
      </top>
      <bottom style="thick">
        <color rgb="FF000000"/>
      </bottom>
      <diagonal/>
    </border>
    <border>
      <left style="thick">
        <color rgb="FF000000"/>
      </left>
      <right style="thick">
        <color rgb="FF000000"/>
      </right>
      <top style="thick">
        <color rgb="FF444444"/>
      </top>
      <bottom style="thick">
        <color rgb="FF000000"/>
      </bottom>
      <diagonal/>
    </border>
    <border>
      <left style="thick">
        <color rgb="FF444444"/>
      </left>
      <right style="thick">
        <color rgb="FF000000"/>
      </right>
      <top style="thick">
        <color rgb="FF000000"/>
      </top>
      <bottom style="thick">
        <color rgb="FF000000"/>
      </bottom>
      <diagonal/>
    </border>
    <border>
      <left style="thick">
        <color rgb="FF000000"/>
      </left>
      <right style="thick">
        <color rgb="FF000000"/>
      </right>
      <top style="thick">
        <color rgb="FF000000"/>
      </top>
      <bottom style="thick">
        <color rgb="FF000000"/>
      </bottom>
      <diagonal/>
    </border>
    <border>
      <left style="thick">
        <color rgb="FF000000"/>
      </left>
      <right style="thick">
        <color rgb="FF000000"/>
      </right>
      <top style="thick">
        <color rgb="FF000000"/>
      </top>
      <bottom style="thick">
        <color rgb="FF44444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ck">
        <color rgb="FF000000"/>
      </left>
      <right/>
      <top style="thick">
        <color rgb="FF444444"/>
      </top>
      <bottom style="thick">
        <color rgb="FF000000"/>
      </bottom>
      <diagonal/>
    </border>
    <border>
      <left/>
      <right style="thick">
        <color rgb="FF000000"/>
      </right>
      <top/>
      <bottom/>
      <diagonal/>
    </border>
    <border>
      <left style="thick">
        <color rgb="FF000000"/>
      </left>
      <right style="thick">
        <color rgb="FF000000"/>
      </right>
      <top/>
      <bottom style="thick">
        <color rgb="FF000000"/>
      </bottom>
      <diagonal/>
    </border>
    <border>
      <left style="medium">
        <color indexed="64"/>
      </left>
      <right style="thick">
        <color rgb="FF000000"/>
      </right>
      <top style="medium">
        <color indexed="64"/>
      </top>
      <bottom style="medium">
        <color indexed="64"/>
      </bottom>
      <diagonal/>
    </border>
    <border>
      <left style="thick">
        <color rgb="FF000000"/>
      </left>
      <right style="medium">
        <color indexed="64"/>
      </right>
      <top style="medium">
        <color indexed="64"/>
      </top>
      <bottom style="medium">
        <color indexed="64"/>
      </bottom>
      <diagonal/>
    </border>
    <border>
      <left style="thick">
        <color rgb="FF000000"/>
      </left>
      <right style="thick">
        <color rgb="FF000000"/>
      </right>
      <top style="thick">
        <color rgb="FF000000"/>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ck">
        <color rgb="FF444444"/>
      </left>
      <right style="thick">
        <color rgb="FF000000"/>
      </right>
      <top style="thick">
        <color rgb="FF000000"/>
      </top>
      <bottom/>
      <diagonal/>
    </border>
  </borders>
  <cellStyleXfs count="317">
    <xf numFmtId="0" fontId="0" fillId="0" borderId="0"/>
    <xf numFmtId="44" fontId="1" fillId="0" borderId="0" applyFont="0" applyFill="0" applyBorder="0" applyAlignment="0" applyProtection="0"/>
    <xf numFmtId="0" fontId="2" fillId="0" borderId="0"/>
    <xf numFmtId="44" fontId="2" fillId="0" borderId="0" applyFont="0" applyFill="0" applyBorder="0" applyAlignment="0" applyProtection="0"/>
    <xf numFmtId="0" fontId="8"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0" fontId="9" fillId="0" borderId="0" applyFont="0" applyFill="0" applyBorder="0" applyAlignment="0" applyProtection="0"/>
    <xf numFmtId="43" fontId="2" fillId="0" borderId="0" applyFont="0" applyFill="0" applyBorder="0" applyAlignment="0" applyProtection="0"/>
    <xf numFmtId="40" fontId="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8" fontId="9"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8" fontId="9"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0" fontId="10" fillId="0" borderId="0" applyNumberFormat="0" applyFill="0" applyBorder="0" applyAlignment="0" applyProtection="0">
      <alignment vertical="top"/>
      <protection locked="0"/>
    </xf>
    <xf numFmtId="0" fontId="2" fillId="0" borderId="0"/>
    <xf numFmtId="0" fontId="2" fillId="0" borderId="0">
      <alignment vertical="top"/>
    </xf>
    <xf numFmtId="0" fontId="2" fillId="0" borderId="0"/>
    <xf numFmtId="0" fontId="9" fillId="0" borderId="0"/>
    <xf numFmtId="0" fontId="11" fillId="0" borderId="0"/>
    <xf numFmtId="0" fontId="2" fillId="0" borderId="0"/>
    <xf numFmtId="0" fontId="2" fillId="0" borderId="0"/>
    <xf numFmtId="0" fontId="11" fillId="0" borderId="0"/>
    <xf numFmtId="0" fontId="2" fillId="0" borderId="0"/>
    <xf numFmtId="0" fontId="11" fillId="0" borderId="0"/>
    <xf numFmtId="0" fontId="2" fillId="0" borderId="0"/>
    <xf numFmtId="0" fontId="2" fillId="0" borderId="0"/>
    <xf numFmtId="0" fontId="11" fillId="0" borderId="0"/>
    <xf numFmtId="0" fontId="9" fillId="0" borderId="0"/>
    <xf numFmtId="0" fontId="2" fillId="0" borderId="0">
      <alignment vertical="top"/>
    </xf>
    <xf numFmtId="0" fontId="9" fillId="0" borderId="0"/>
    <xf numFmtId="0" fontId="2" fillId="0" borderId="0"/>
    <xf numFmtId="0" fontId="2" fillId="0" borderId="0"/>
    <xf numFmtId="0" fontId="11" fillId="0" borderId="0"/>
    <xf numFmtId="0" fontId="2" fillId="0" borderId="0"/>
    <xf numFmtId="0" fontId="2" fillId="0" borderId="0"/>
    <xf numFmtId="0" fontId="11" fillId="0" borderId="0"/>
    <xf numFmtId="0" fontId="2" fillId="0" borderId="0"/>
    <xf numFmtId="0" fontId="11" fillId="0" borderId="0"/>
    <xf numFmtId="0" fontId="2" fillId="0" borderId="0"/>
    <xf numFmtId="0" fontId="2" fillId="0" borderId="0"/>
    <xf numFmtId="0" fontId="11" fillId="0" borderId="0"/>
    <xf numFmtId="0" fontId="2" fillId="0" borderId="0"/>
    <xf numFmtId="0" fontId="2" fillId="0" borderId="0">
      <alignment vertical="top"/>
    </xf>
    <xf numFmtId="0" fontId="2" fillId="0" borderId="0"/>
    <xf numFmtId="0" fontId="11" fillId="0" borderId="0"/>
    <xf numFmtId="0" fontId="2" fillId="0" borderId="0"/>
    <xf numFmtId="0" fontId="2" fillId="0" borderId="0"/>
    <xf numFmtId="0" fontId="11" fillId="0" borderId="0"/>
    <xf numFmtId="0" fontId="2" fillId="0" borderId="0"/>
    <xf numFmtId="0" fontId="1" fillId="0" borderId="0"/>
    <xf numFmtId="0" fontId="2" fillId="0" borderId="0"/>
    <xf numFmtId="0" fontId="2" fillId="0" borderId="0"/>
    <xf numFmtId="0" fontId="2" fillId="0" borderId="0">
      <alignment vertical="top"/>
    </xf>
    <xf numFmtId="0" fontId="2" fillId="0" borderId="0">
      <alignment vertical="top"/>
    </xf>
    <xf numFmtId="0" fontId="11" fillId="0" borderId="0"/>
    <xf numFmtId="0" fontId="9" fillId="0" borderId="0"/>
    <xf numFmtId="0" fontId="9" fillId="0" borderId="0"/>
    <xf numFmtId="0" fontId="2" fillId="0" borderId="0"/>
    <xf numFmtId="0" fontId="2" fillId="0" borderId="0"/>
    <xf numFmtId="0" fontId="11" fillId="0" borderId="0"/>
    <xf numFmtId="0" fontId="9" fillId="0" borderId="0"/>
    <xf numFmtId="0" fontId="2" fillId="0" borderId="0"/>
    <xf numFmtId="0" fontId="9" fillId="0" borderId="0"/>
    <xf numFmtId="0" fontId="2" fillId="0" borderId="0"/>
    <xf numFmtId="0" fontId="2" fillId="0" borderId="0"/>
    <xf numFmtId="9" fontId="9" fillId="0" borderId="0" applyFont="0" applyFill="0" applyBorder="0" applyAlignment="0" applyProtection="0"/>
    <xf numFmtId="0" fontId="12" fillId="0" borderId="0">
      <alignment vertical="top"/>
    </xf>
    <xf numFmtId="0" fontId="12" fillId="0" borderId="0">
      <alignment vertical="top"/>
    </xf>
    <xf numFmtId="0" fontId="13" fillId="0" borderId="0">
      <alignment vertical="top"/>
    </xf>
    <xf numFmtId="0" fontId="14" fillId="18"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4" fillId="1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4" fillId="2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4" fillId="2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4" fillId="2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4" fillId="23"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4" fillId="24"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4" fillId="25"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4" fillId="26"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4" fillId="2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4" fillId="2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4" fillId="2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5" fillId="28" borderId="0" applyNumberFormat="0" applyBorder="0" applyAlignment="0" applyProtection="0"/>
    <xf numFmtId="0" fontId="15" fillId="25" borderId="0" applyNumberFormat="0" applyBorder="0" applyAlignment="0" applyProtection="0"/>
    <xf numFmtId="0" fontId="15" fillId="26" borderId="0" applyNumberFormat="0" applyBorder="0" applyAlignment="0" applyProtection="0"/>
    <xf numFmtId="0" fontId="15" fillId="29" borderId="0" applyNumberFormat="0" applyBorder="0" applyAlignment="0" applyProtection="0"/>
    <xf numFmtId="0" fontId="15" fillId="30" borderId="0" applyNumberFormat="0" applyBorder="0" applyAlignment="0" applyProtection="0"/>
    <xf numFmtId="0" fontId="15" fillId="31" borderId="0" applyNumberFormat="0" applyBorder="0" applyAlignment="0" applyProtection="0"/>
    <xf numFmtId="0" fontId="15" fillId="32" borderId="0" applyNumberFormat="0" applyBorder="0" applyAlignment="0" applyProtection="0"/>
    <xf numFmtId="0" fontId="15" fillId="33" borderId="0" applyNumberFormat="0" applyBorder="0" applyAlignment="0" applyProtection="0"/>
    <xf numFmtId="0" fontId="15" fillId="34" borderId="0" applyNumberFormat="0" applyBorder="0" applyAlignment="0" applyProtection="0"/>
    <xf numFmtId="0" fontId="15" fillId="29" borderId="0" applyNumberFormat="0" applyBorder="0" applyAlignment="0" applyProtection="0"/>
    <xf numFmtId="0" fontId="15" fillId="30" borderId="0" applyNumberFormat="0" applyBorder="0" applyAlignment="0" applyProtection="0"/>
    <xf numFmtId="0" fontId="15" fillId="35" borderId="0" applyNumberFormat="0" applyBorder="0" applyAlignment="0" applyProtection="0"/>
    <xf numFmtId="0" fontId="16" fillId="19" borderId="0" applyNumberFormat="0" applyBorder="0" applyAlignment="0" applyProtection="0"/>
    <xf numFmtId="0" fontId="17" fillId="36" borderId="36" applyNumberFormat="0" applyAlignment="0" applyProtection="0"/>
    <xf numFmtId="0" fontId="18" fillId="37" borderId="37" applyNumberFormat="0" applyAlignment="0" applyProtection="0"/>
    <xf numFmtId="0" fontId="19" fillId="0" borderId="0" applyNumberFormat="0" applyFill="0" applyBorder="0" applyAlignment="0" applyProtection="0"/>
    <xf numFmtId="0" fontId="20" fillId="20" borderId="0" applyNumberFormat="0" applyBorder="0" applyAlignment="0" applyProtection="0"/>
    <xf numFmtId="0" fontId="21" fillId="0" borderId="38" applyNumberFormat="0" applyFill="0" applyAlignment="0" applyProtection="0"/>
    <xf numFmtId="0" fontId="22" fillId="0" borderId="39" applyNumberFormat="0" applyFill="0" applyAlignment="0" applyProtection="0"/>
    <xf numFmtId="0" fontId="23" fillId="0" borderId="40" applyNumberFormat="0" applyFill="0" applyAlignment="0" applyProtection="0"/>
    <xf numFmtId="0" fontId="23" fillId="0" borderId="0" applyNumberFormat="0" applyFill="0" applyBorder="0" applyAlignment="0" applyProtection="0"/>
    <xf numFmtId="0" fontId="24" fillId="23" borderId="36" applyNumberFormat="0" applyAlignment="0" applyProtection="0"/>
    <xf numFmtId="0" fontId="25" fillId="0" borderId="41" applyNumberFormat="0" applyFill="0" applyAlignment="0" applyProtection="0"/>
    <xf numFmtId="0" fontId="26" fillId="38"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39" borderId="42" applyNumberFormat="0" applyFont="0" applyAlignment="0" applyProtection="0"/>
    <xf numFmtId="0" fontId="1" fillId="5" borderId="34" applyNumberFormat="0" applyFont="0" applyAlignment="0" applyProtection="0"/>
    <xf numFmtId="0" fontId="1" fillId="5" borderId="34" applyNumberFormat="0" applyFont="0" applyAlignment="0" applyProtection="0"/>
    <xf numFmtId="0" fontId="1" fillId="5" borderId="34" applyNumberFormat="0" applyFont="0" applyAlignment="0" applyProtection="0"/>
    <xf numFmtId="0" fontId="1" fillId="5" borderId="34" applyNumberFormat="0" applyFont="0" applyAlignment="0" applyProtection="0"/>
    <xf numFmtId="0" fontId="1" fillId="5" borderId="34" applyNumberFormat="0" applyFont="0" applyAlignment="0" applyProtection="0"/>
    <xf numFmtId="0" fontId="1" fillId="5" borderId="34" applyNumberFormat="0" applyFont="0" applyAlignment="0" applyProtection="0"/>
    <xf numFmtId="0" fontId="1" fillId="5" borderId="34" applyNumberFormat="0" applyFont="0" applyAlignment="0" applyProtection="0"/>
    <xf numFmtId="0" fontId="1" fillId="5" borderId="34" applyNumberFormat="0" applyFont="0" applyAlignment="0" applyProtection="0"/>
    <xf numFmtId="0" fontId="1" fillId="5" borderId="34" applyNumberFormat="0" applyFont="0" applyAlignment="0" applyProtection="0"/>
    <xf numFmtId="0" fontId="27" fillId="36" borderId="43" applyNumberFormat="0" applyAlignment="0" applyProtection="0"/>
    <xf numFmtId="9" fontId="2" fillId="0" borderId="0" applyFont="0" applyFill="0" applyBorder="0" applyAlignment="0" applyProtection="0"/>
    <xf numFmtId="0" fontId="28" fillId="0" borderId="0" applyNumberFormat="0" applyFill="0" applyBorder="0" applyAlignment="0" applyProtection="0"/>
    <xf numFmtId="0" fontId="29" fillId="0" borderId="44" applyNumberFormat="0" applyFill="0" applyAlignment="0" applyProtection="0"/>
    <xf numFmtId="0" fontId="30" fillId="0" borderId="0" applyNumberFormat="0" applyFill="0" applyBorder="0" applyAlignment="0" applyProtection="0"/>
  </cellStyleXfs>
  <cellXfs count="142">
    <xf numFmtId="0" fontId="0" fillId="0" borderId="0" xfId="0"/>
    <xf numFmtId="0" fontId="0" fillId="0" borderId="0" xfId="0" applyBorder="1"/>
    <xf numFmtId="0" fontId="3" fillId="0" borderId="0" xfId="2" applyFont="1"/>
    <xf numFmtId="0" fontId="2" fillId="0" borderId="0" xfId="2"/>
    <xf numFmtId="17" fontId="2" fillId="0" borderId="0" xfId="2" applyNumberFormat="1"/>
    <xf numFmtId="0" fontId="2" fillId="0" borderId="19" xfId="2" applyBorder="1"/>
    <xf numFmtId="0" fontId="2" fillId="0" borderId="0" xfId="2" applyBorder="1"/>
    <xf numFmtId="0" fontId="2" fillId="0" borderId="20" xfId="2" applyBorder="1"/>
    <xf numFmtId="0" fontId="3" fillId="0" borderId="0" xfId="2" applyFont="1" applyBorder="1"/>
    <xf numFmtId="0" fontId="2" fillId="0" borderId="10" xfId="2" applyBorder="1"/>
    <xf numFmtId="164" fontId="2" fillId="0" borderId="0" xfId="2" applyNumberFormat="1" applyBorder="1"/>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14" fontId="5" fillId="3" borderId="23" xfId="0" applyNumberFormat="1" applyFont="1" applyFill="1" applyBorder="1" applyAlignment="1">
      <alignment vertical="center" wrapText="1"/>
    </xf>
    <xf numFmtId="164" fontId="5" fillId="3" borderId="24" xfId="1" applyNumberFormat="1" applyFont="1" applyFill="1" applyBorder="1" applyAlignment="1">
      <alignment vertical="center" wrapText="1"/>
    </xf>
    <xf numFmtId="14" fontId="5" fillId="4" borderId="23" xfId="0" applyNumberFormat="1" applyFont="1" applyFill="1" applyBorder="1" applyAlignment="1">
      <alignment vertical="center" wrapText="1"/>
    </xf>
    <xf numFmtId="164" fontId="5" fillId="4" borderId="24" xfId="1" applyNumberFormat="1" applyFont="1" applyFill="1" applyBorder="1" applyAlignment="1">
      <alignment vertical="center" wrapText="1"/>
    </xf>
    <xf numFmtId="164" fontId="5" fillId="3" borderId="25" xfId="1" applyNumberFormat="1" applyFont="1" applyFill="1" applyBorder="1" applyAlignment="1">
      <alignment vertical="center" wrapText="1"/>
    </xf>
    <xf numFmtId="0" fontId="2" fillId="0" borderId="4" xfId="2" applyBorder="1"/>
    <xf numFmtId="0" fontId="2" fillId="0" borderId="5" xfId="2" applyBorder="1"/>
    <xf numFmtId="0" fontId="2" fillId="0" borderId="15" xfId="2" applyBorder="1"/>
    <xf numFmtId="0" fontId="2" fillId="0" borderId="29" xfId="2" applyBorder="1"/>
    <xf numFmtId="0" fontId="2" fillId="0" borderId="6" xfId="2" applyBorder="1"/>
    <xf numFmtId="0" fontId="2" fillId="0" borderId="8" xfId="2" applyBorder="1"/>
    <xf numFmtId="0" fontId="2" fillId="0" borderId="30" xfId="2" applyBorder="1"/>
    <xf numFmtId="0" fontId="2" fillId="0" borderId="31" xfId="2" applyBorder="1"/>
    <xf numFmtId="0" fontId="2" fillId="0" borderId="7" xfId="2" applyBorder="1"/>
    <xf numFmtId="164" fontId="0" fillId="0" borderId="5" xfId="3" applyNumberFormat="1" applyFont="1" applyBorder="1"/>
    <xf numFmtId="164" fontId="2" fillId="0" borderId="7" xfId="2" applyNumberFormat="1" applyBorder="1"/>
    <xf numFmtId="0" fontId="2" fillId="0" borderId="8" xfId="2" applyBorder="1" applyAlignment="1"/>
    <xf numFmtId="164" fontId="0" fillId="0" borderId="6" xfId="3" applyNumberFormat="1" applyFont="1" applyBorder="1"/>
    <xf numFmtId="0" fontId="2" fillId="0" borderId="6" xfId="2" applyBorder="1" applyAlignment="1">
      <alignment horizontal="right"/>
    </xf>
    <xf numFmtId="164" fontId="2" fillId="0" borderId="0" xfId="2" applyNumberFormat="1"/>
    <xf numFmtId="164" fontId="2" fillId="0" borderId="0" xfId="1" applyNumberFormat="1" applyFont="1"/>
    <xf numFmtId="0" fontId="2" fillId="0" borderId="0" xfId="2" applyAlignment="1">
      <alignment horizontal="center" wrapText="1"/>
    </xf>
    <xf numFmtId="0" fontId="3" fillId="0" borderId="0" xfId="2" applyFont="1" applyAlignment="1">
      <alignment horizontal="center" wrapText="1"/>
    </xf>
    <xf numFmtId="0" fontId="2" fillId="0" borderId="0" xfId="2" applyAlignment="1">
      <alignment horizontal="center"/>
    </xf>
    <xf numFmtId="0" fontId="2" fillId="0" borderId="32" xfId="2" applyBorder="1"/>
    <xf numFmtId="0" fontId="2" fillId="0" borderId="17" xfId="2" applyBorder="1"/>
    <xf numFmtId="0" fontId="3" fillId="0" borderId="33" xfId="2" applyFont="1" applyBorder="1"/>
    <xf numFmtId="0" fontId="3" fillId="0" borderId="18" xfId="2" applyFont="1" applyBorder="1"/>
    <xf numFmtId="164" fontId="2" fillId="0" borderId="32" xfId="2" applyNumberFormat="1" applyBorder="1"/>
    <xf numFmtId="164" fontId="2" fillId="0" borderId="17" xfId="2" applyNumberFormat="1" applyBorder="1"/>
    <xf numFmtId="164" fontId="2" fillId="0" borderId="29" xfId="2" applyNumberFormat="1" applyBorder="1"/>
    <xf numFmtId="164" fontId="2" fillId="0" borderId="15" xfId="2" applyNumberFormat="1" applyBorder="1"/>
    <xf numFmtId="164" fontId="2" fillId="0" borderId="18" xfId="2" applyNumberFormat="1" applyBorder="1"/>
    <xf numFmtId="164" fontId="2" fillId="0" borderId="32" xfId="1" applyNumberFormat="1" applyFont="1" applyBorder="1"/>
    <xf numFmtId="164" fontId="2" fillId="0" borderId="19" xfId="1" applyNumberFormat="1" applyFont="1" applyBorder="1"/>
    <xf numFmtId="164" fontId="2" fillId="0" borderId="29" xfId="1" applyNumberFormat="1" applyFont="1" applyBorder="1"/>
    <xf numFmtId="164" fontId="2" fillId="0" borderId="0" xfId="1" applyNumberFormat="1" applyFont="1" applyBorder="1"/>
    <xf numFmtId="164" fontId="2" fillId="0" borderId="33" xfId="1" applyNumberFormat="1" applyFont="1" applyBorder="1"/>
    <xf numFmtId="164" fontId="2" fillId="0" borderId="20" xfId="1" applyNumberFormat="1" applyFont="1" applyBorder="1"/>
    <xf numFmtId="0" fontId="2" fillId="0" borderId="16" xfId="2" applyBorder="1"/>
    <xf numFmtId="0" fontId="2" fillId="0" borderId="2" xfId="2" applyBorder="1"/>
    <xf numFmtId="0" fontId="3" fillId="0" borderId="3" xfId="2" applyFont="1" applyBorder="1" applyAlignment="1">
      <alignment horizontal="center" wrapText="1"/>
    </xf>
    <xf numFmtId="0" fontId="3" fillId="0" borderId="2" xfId="2" applyFont="1" applyBorder="1" applyAlignment="1">
      <alignment horizontal="center"/>
    </xf>
    <xf numFmtId="14" fontId="2" fillId="0" borderId="16" xfId="2" applyNumberFormat="1" applyBorder="1"/>
    <xf numFmtId="14" fontId="2" fillId="0" borderId="2" xfId="2" applyNumberFormat="1" applyBorder="1"/>
    <xf numFmtId="164" fontId="2" fillId="0" borderId="19" xfId="2" applyNumberFormat="1" applyBorder="1"/>
    <xf numFmtId="164" fontId="2" fillId="0" borderId="15" xfId="1" applyNumberFormat="1" applyFont="1" applyBorder="1"/>
    <xf numFmtId="164" fontId="2" fillId="0" borderId="20" xfId="2" applyNumberFormat="1" applyBorder="1"/>
    <xf numFmtId="164" fontId="2" fillId="0" borderId="18" xfId="1" applyNumberFormat="1" applyFont="1" applyBorder="1"/>
    <xf numFmtId="164" fontId="2" fillId="0" borderId="7" xfId="1" applyNumberFormat="1" applyFont="1" applyBorder="1"/>
    <xf numFmtId="0" fontId="2" fillId="0" borderId="0" xfId="2" applyFont="1"/>
    <xf numFmtId="0" fontId="0" fillId="0" borderId="20" xfId="0" applyBorder="1"/>
    <xf numFmtId="0" fontId="2" fillId="0" borderId="2" xfId="2" applyFont="1" applyBorder="1" applyAlignment="1">
      <alignment horizontal="center"/>
    </xf>
    <xf numFmtId="0" fontId="2" fillId="0" borderId="0" xfId="2" applyFont="1" applyBorder="1"/>
    <xf numFmtId="164" fontId="2" fillId="0" borderId="13" xfId="1" applyNumberFormat="1" applyFont="1" applyBorder="1"/>
    <xf numFmtId="164" fontId="2" fillId="0" borderId="10" xfId="1" applyNumberFormat="1" applyFont="1" applyBorder="1"/>
    <xf numFmtId="164" fontId="2" fillId="0" borderId="14" xfId="1" applyNumberFormat="1" applyFont="1" applyBorder="1"/>
    <xf numFmtId="168" fontId="0" fillId="0" borderId="0" xfId="0" applyNumberFormat="1"/>
    <xf numFmtId="0" fontId="2" fillId="0" borderId="13" xfId="2" applyBorder="1" applyAlignment="1">
      <alignment horizontal="center" wrapText="1"/>
    </xf>
    <xf numFmtId="0" fontId="2" fillId="0" borderId="10" xfId="2" applyBorder="1" applyAlignment="1">
      <alignment horizontal="center" wrapText="1"/>
    </xf>
    <xf numFmtId="0" fontId="2" fillId="0" borderId="14" xfId="2" applyBorder="1" applyAlignment="1">
      <alignment horizontal="center" vertical="center" wrapText="1"/>
    </xf>
    <xf numFmtId="0" fontId="2" fillId="0" borderId="10" xfId="2" applyBorder="1" applyAlignment="1">
      <alignment horizontal="center" vertical="center" wrapText="1"/>
    </xf>
    <xf numFmtId="0" fontId="2" fillId="0" borderId="19" xfId="2" applyFont="1" applyBorder="1" applyAlignment="1">
      <alignment horizontal="center" vertical="center" wrapText="1"/>
    </xf>
    <xf numFmtId="164" fontId="2" fillId="0" borderId="0" xfId="1" quotePrefix="1" applyNumberFormat="1" applyFont="1" applyBorder="1"/>
    <xf numFmtId="0" fontId="2" fillId="0" borderId="32" xfId="2" applyBorder="1" applyAlignment="1">
      <alignment horizontal="center"/>
    </xf>
    <xf numFmtId="164" fontId="2" fillId="0" borderId="17" xfId="2" applyNumberFormat="1" applyBorder="1" applyAlignment="1">
      <alignment horizontal="center"/>
    </xf>
    <xf numFmtId="0" fontId="2" fillId="0" borderId="29" xfId="2" applyBorder="1" applyAlignment="1">
      <alignment horizontal="center"/>
    </xf>
    <xf numFmtId="164" fontId="2" fillId="0" borderId="15" xfId="2" applyNumberFormat="1" applyBorder="1" applyAlignment="1">
      <alignment horizontal="center"/>
    </xf>
    <xf numFmtId="164" fontId="2" fillId="0" borderId="16" xfId="2" applyNumberFormat="1" applyBorder="1" applyAlignment="1">
      <alignment horizontal="center"/>
    </xf>
    <xf numFmtId="164" fontId="2" fillId="0" borderId="2" xfId="2" applyNumberFormat="1" applyBorder="1" applyAlignment="1">
      <alignment horizontal="center"/>
    </xf>
    <xf numFmtId="167" fontId="2" fillId="0" borderId="0" xfId="2" applyNumberFormat="1"/>
    <xf numFmtId="0" fontId="2" fillId="0" borderId="0" xfId="2" applyFill="1" applyAlignment="1">
      <alignment horizontal="center" wrapText="1"/>
    </xf>
    <xf numFmtId="164" fontId="2" fillId="0" borderId="17" xfId="1" applyNumberFormat="1" applyFont="1" applyBorder="1"/>
    <xf numFmtId="0" fontId="0" fillId="0" borderId="0" xfId="0" applyAlignment="1">
      <alignment horizontal="center"/>
    </xf>
    <xf numFmtId="0" fontId="2" fillId="0" borderId="8" xfId="2" applyFont="1" applyBorder="1"/>
    <xf numFmtId="0" fontId="4" fillId="2" borderId="45" xfId="0" applyFont="1" applyFill="1" applyBorder="1" applyAlignment="1">
      <alignment horizontal="center" vertical="center" wrapText="1"/>
    </xf>
    <xf numFmtId="0" fontId="4" fillId="2" borderId="46" xfId="0" applyFont="1" applyFill="1" applyBorder="1" applyAlignment="1">
      <alignment horizontal="center" vertical="center" wrapText="1"/>
    </xf>
    <xf numFmtId="164" fontId="5" fillId="3" borderId="47" xfId="1" applyNumberFormat="1" applyFont="1" applyFill="1" applyBorder="1" applyAlignment="1">
      <alignment vertical="center" wrapText="1"/>
    </xf>
    <xf numFmtId="0" fontId="4" fillId="2" borderId="48" xfId="0" applyFont="1" applyFill="1" applyBorder="1" applyAlignment="1">
      <alignment horizontal="center" vertical="center" wrapText="1"/>
    </xf>
    <xf numFmtId="0" fontId="4" fillId="2" borderId="49" xfId="0" applyFont="1" applyFill="1" applyBorder="1" applyAlignment="1">
      <alignment horizontal="center" vertical="center" wrapText="1"/>
    </xf>
    <xf numFmtId="164" fontId="0" fillId="0" borderId="0" xfId="1" applyNumberFormat="1" applyFont="1"/>
    <xf numFmtId="0" fontId="0" fillId="0" borderId="19" xfId="0" applyBorder="1"/>
    <xf numFmtId="164" fontId="5" fillId="3" borderId="50" xfId="1" applyNumberFormat="1" applyFont="1" applyFill="1" applyBorder="1" applyAlignment="1">
      <alignment vertical="center" wrapText="1"/>
    </xf>
    <xf numFmtId="164" fontId="5" fillId="4" borderId="35" xfId="1" applyNumberFormat="1" applyFont="1" applyFill="1" applyBorder="1" applyAlignment="1">
      <alignment vertical="center" wrapText="1"/>
    </xf>
    <xf numFmtId="164" fontId="5" fillId="3" borderId="51" xfId="1" applyNumberFormat="1" applyFont="1" applyFill="1" applyBorder="1" applyAlignment="1">
      <alignment vertical="center" wrapText="1"/>
    </xf>
    <xf numFmtId="164" fontId="5" fillId="4" borderId="51" xfId="1" applyNumberFormat="1" applyFont="1" applyFill="1" applyBorder="1" applyAlignment="1">
      <alignment vertical="center" wrapText="1"/>
    </xf>
    <xf numFmtId="164" fontId="0" fillId="0" borderId="35" xfId="1" applyNumberFormat="1" applyFont="1" applyBorder="1"/>
    <xf numFmtId="14" fontId="2" fillId="0" borderId="0" xfId="2" applyNumberFormat="1"/>
    <xf numFmtId="164" fontId="2" fillId="0" borderId="16" xfId="1" applyNumberFormat="1" applyFont="1" applyBorder="1"/>
    <xf numFmtId="164" fontId="2" fillId="0" borderId="2" xfId="1" applyNumberFormat="1" applyFont="1" applyBorder="1"/>
    <xf numFmtId="164" fontId="2" fillId="0" borderId="9" xfId="1" applyNumberFormat="1" applyFont="1" applyBorder="1"/>
    <xf numFmtId="0" fontId="3" fillId="0" borderId="19" xfId="2" applyFont="1" applyBorder="1" applyAlignment="1">
      <alignment horizontal="center"/>
    </xf>
    <xf numFmtId="0" fontId="2" fillId="0" borderId="0" xfId="2" applyBorder="1" applyAlignment="1">
      <alignment horizontal="center"/>
    </xf>
    <xf numFmtId="0" fontId="3" fillId="0" borderId="0" xfId="2" applyFont="1" applyBorder="1" applyAlignment="1">
      <alignment horizontal="center"/>
    </xf>
    <xf numFmtId="0" fontId="3" fillId="0" borderId="20" xfId="2" applyFont="1" applyBorder="1" applyAlignment="1">
      <alignment horizontal="center"/>
    </xf>
    <xf numFmtId="0" fontId="0" fillId="0" borderId="0" xfId="0" applyBorder="1" applyAlignment="1">
      <alignment wrapText="1"/>
    </xf>
    <xf numFmtId="164" fontId="0" fillId="40" borderId="52" xfId="1" applyNumberFormat="1" applyFont="1" applyFill="1" applyBorder="1" applyAlignment="1">
      <alignment vertical="center"/>
    </xf>
    <xf numFmtId="164" fontId="0" fillId="40" borderId="8" xfId="1" applyNumberFormat="1" applyFont="1" applyFill="1" applyBorder="1" applyAlignment="1">
      <alignment vertical="center"/>
    </xf>
    <xf numFmtId="164" fontId="0" fillId="0" borderId="51" xfId="1" applyNumberFormat="1" applyFont="1" applyBorder="1" applyAlignment="1">
      <alignment vertical="center"/>
    </xf>
    <xf numFmtId="164" fontId="0" fillId="0" borderId="0" xfId="1" applyNumberFormat="1" applyFont="1" applyAlignment="1">
      <alignment vertical="center"/>
    </xf>
    <xf numFmtId="164" fontId="5" fillId="4" borderId="1" xfId="1" applyNumberFormat="1" applyFont="1" applyFill="1" applyBorder="1" applyAlignment="1">
      <alignment vertical="center" wrapText="1"/>
    </xf>
    <xf numFmtId="164" fontId="0" fillId="0" borderId="5" xfId="1" applyNumberFormat="1" applyFont="1" applyBorder="1" applyAlignment="1">
      <alignment vertical="center"/>
    </xf>
    <xf numFmtId="164" fontId="0" fillId="40" borderId="7" xfId="1" applyNumberFormat="1" applyFont="1" applyFill="1" applyBorder="1" applyAlignment="1">
      <alignment vertical="center"/>
    </xf>
    <xf numFmtId="14" fontId="5" fillId="4" borderId="53" xfId="0" applyNumberFormat="1" applyFont="1" applyFill="1" applyBorder="1" applyAlignment="1">
      <alignment vertical="center" wrapText="1"/>
    </xf>
    <xf numFmtId="0" fontId="0" fillId="0" borderId="9" xfId="0" applyBorder="1" applyAlignment="1">
      <alignment wrapText="1"/>
    </xf>
    <xf numFmtId="0" fontId="0" fillId="0" borderId="20" xfId="0" applyBorder="1" applyAlignment="1">
      <alignment wrapText="1"/>
    </xf>
    <xf numFmtId="0" fontId="2" fillId="0" borderId="0" xfId="2" applyBorder="1" applyAlignment="1">
      <alignment wrapText="1"/>
    </xf>
    <xf numFmtId="0" fontId="2" fillId="0" borderId="29" xfId="2" applyBorder="1" applyAlignment="1">
      <alignment wrapText="1"/>
    </xf>
    <xf numFmtId="0" fontId="0" fillId="0" borderId="19" xfId="0" applyBorder="1" applyAlignment="1">
      <alignment wrapText="1"/>
    </xf>
    <xf numFmtId="0" fontId="2" fillId="0" borderId="0" xfId="2" applyAlignment="1">
      <alignment wrapText="1"/>
    </xf>
    <xf numFmtId="0" fontId="3" fillId="0" borderId="0" xfId="2" applyFont="1" applyAlignment="1">
      <alignment wrapText="1"/>
    </xf>
    <xf numFmtId="0" fontId="2" fillId="0" borderId="0" xfId="2" applyFont="1" applyAlignment="1">
      <alignment wrapText="1"/>
    </xf>
    <xf numFmtId="0" fontId="31" fillId="40" borderId="0" xfId="0" applyFont="1" applyFill="1" applyBorder="1" applyAlignment="1">
      <alignment horizontal="center" vertical="center" wrapText="1"/>
    </xf>
    <xf numFmtId="0" fontId="2" fillId="0" borderId="0" xfId="2" applyBorder="1" applyAlignment="1">
      <alignment horizontal="left" vertical="top" wrapText="1"/>
    </xf>
    <xf numFmtId="0" fontId="6" fillId="0" borderId="26" xfId="2" applyFont="1" applyBorder="1" applyAlignment="1">
      <alignment horizontal="center"/>
    </xf>
    <xf numFmtId="0" fontId="6" fillId="0" borderId="27" xfId="2" applyFont="1" applyBorder="1" applyAlignment="1">
      <alignment horizontal="center"/>
    </xf>
    <xf numFmtId="0" fontId="6" fillId="0" borderId="28" xfId="2" applyFont="1" applyBorder="1" applyAlignment="1">
      <alignment horizontal="center"/>
    </xf>
    <xf numFmtId="0" fontId="2" fillId="0" borderId="11" xfId="2" applyBorder="1" applyAlignment="1">
      <alignment horizontal="center"/>
    </xf>
    <xf numFmtId="0" fontId="2" fillId="0" borderId="10" xfId="2" applyBorder="1" applyAlignment="1">
      <alignment horizontal="center"/>
    </xf>
    <xf numFmtId="0" fontId="2" fillId="0" borderId="14" xfId="2" applyBorder="1" applyAlignment="1">
      <alignment horizontal="center"/>
    </xf>
    <xf numFmtId="0" fontId="2" fillId="0" borderId="13" xfId="2" applyBorder="1" applyAlignment="1">
      <alignment horizontal="center"/>
    </xf>
    <xf numFmtId="0" fontId="2" fillId="0" borderId="12" xfId="2" applyBorder="1" applyAlignment="1">
      <alignment horizontal="center"/>
    </xf>
    <xf numFmtId="0" fontId="2" fillId="0" borderId="0" xfId="2" applyBorder="1" applyAlignment="1">
      <alignment horizontal="left" vertical="center" wrapText="1"/>
    </xf>
    <xf numFmtId="0" fontId="3" fillId="0" borderId="13" xfId="2" applyFont="1" applyBorder="1" applyAlignment="1">
      <alignment horizontal="center"/>
    </xf>
    <xf numFmtId="0" fontId="3" fillId="0" borderId="14" xfId="2" applyFont="1" applyBorder="1" applyAlignment="1">
      <alignment horizontal="center"/>
    </xf>
    <xf numFmtId="0" fontId="7" fillId="0" borderId="13" xfId="2" applyFont="1" applyBorder="1" applyAlignment="1">
      <alignment horizontal="center"/>
    </xf>
    <xf numFmtId="0" fontId="7" fillId="0" borderId="10" xfId="2" applyFont="1" applyBorder="1" applyAlignment="1">
      <alignment horizontal="center"/>
    </xf>
    <xf numFmtId="0" fontId="7" fillId="0" borderId="14" xfId="2" applyFont="1" applyBorder="1" applyAlignment="1">
      <alignment horizontal="center"/>
    </xf>
    <xf numFmtId="0" fontId="2" fillId="0" borderId="9" xfId="2" applyBorder="1" applyAlignment="1">
      <alignment horizontal="center" vertical="center"/>
    </xf>
  </cellXfs>
  <cellStyles count="317">
    <cellStyle name="20% - Accent1 2" xfId="79"/>
    <cellStyle name="20% - Accent1 2 2" xfId="80"/>
    <cellStyle name="20% - Accent1 2_WG Budget Bill Update Inputs" xfId="81"/>
    <cellStyle name="20% - Accent1 3" xfId="82"/>
    <cellStyle name="20% - Accent1 3 2" xfId="83"/>
    <cellStyle name="20% - Accent1 3_WG Budget Bill Update Inputs" xfId="84"/>
    <cellStyle name="20% - Accent1 4" xfId="85"/>
    <cellStyle name="20% - Accent1 4 2" xfId="86"/>
    <cellStyle name="20% - Accent1 4_WG Budget Bill Update Inputs" xfId="87"/>
    <cellStyle name="20% - Accent1 5" xfId="88"/>
    <cellStyle name="20% - Accent2 2" xfId="89"/>
    <cellStyle name="20% - Accent2 2 2" xfId="90"/>
    <cellStyle name="20% - Accent2 2_WG Budget Bill Update Inputs" xfId="91"/>
    <cellStyle name="20% - Accent2 3" xfId="92"/>
    <cellStyle name="20% - Accent2 3 2" xfId="93"/>
    <cellStyle name="20% - Accent2 3_WG Budget Bill Update Inputs" xfId="94"/>
    <cellStyle name="20% - Accent2 4" xfId="95"/>
    <cellStyle name="20% - Accent2 4 2" xfId="96"/>
    <cellStyle name="20% - Accent2 4_WG Budget Bill Update Inputs" xfId="97"/>
    <cellStyle name="20% - Accent2 5" xfId="98"/>
    <cellStyle name="20% - Accent3 2" xfId="99"/>
    <cellStyle name="20% - Accent3 2 2" xfId="100"/>
    <cellStyle name="20% - Accent3 2_WG Budget Bill Update Inputs" xfId="101"/>
    <cellStyle name="20% - Accent3 3" xfId="102"/>
    <cellStyle name="20% - Accent3 3 2" xfId="103"/>
    <cellStyle name="20% - Accent3 3_WG Budget Bill Update Inputs" xfId="104"/>
    <cellStyle name="20% - Accent3 4" xfId="105"/>
    <cellStyle name="20% - Accent3 4 2" xfId="106"/>
    <cellStyle name="20% - Accent3 4_WG Budget Bill Update Inputs" xfId="107"/>
    <cellStyle name="20% - Accent3 5" xfId="108"/>
    <cellStyle name="20% - Accent4 2" xfId="109"/>
    <cellStyle name="20% - Accent4 2 2" xfId="110"/>
    <cellStyle name="20% - Accent4 2_WG Budget Bill Update Inputs" xfId="111"/>
    <cellStyle name="20% - Accent4 3" xfId="112"/>
    <cellStyle name="20% - Accent4 3 2" xfId="113"/>
    <cellStyle name="20% - Accent4 3_WG Budget Bill Update Inputs" xfId="114"/>
    <cellStyle name="20% - Accent4 4" xfId="115"/>
    <cellStyle name="20% - Accent4 4 2" xfId="116"/>
    <cellStyle name="20% - Accent4 4_WG Budget Bill Update Inputs" xfId="117"/>
    <cellStyle name="20% - Accent4 5" xfId="118"/>
    <cellStyle name="20% - Accent5 2" xfId="119"/>
    <cellStyle name="20% - Accent5 2 2" xfId="120"/>
    <cellStyle name="20% - Accent5 2_WG Budget Bill Update Inputs" xfId="121"/>
    <cellStyle name="20% - Accent5 3" xfId="122"/>
    <cellStyle name="20% - Accent5 3 2" xfId="123"/>
    <cellStyle name="20% - Accent5 3_WG Budget Bill Update Inputs" xfId="124"/>
    <cellStyle name="20% - Accent5 4" xfId="125"/>
    <cellStyle name="20% - Accent5 4 2" xfId="126"/>
    <cellStyle name="20% - Accent5 4_WG Budget Bill Update Inputs" xfId="127"/>
    <cellStyle name="20% - Accent5 5" xfId="128"/>
    <cellStyle name="20% - Accent6 2" xfId="129"/>
    <cellStyle name="20% - Accent6 2 2" xfId="130"/>
    <cellStyle name="20% - Accent6 2_WG Budget Bill Update Inputs" xfId="131"/>
    <cellStyle name="20% - Accent6 3" xfId="132"/>
    <cellStyle name="20% - Accent6 3 2" xfId="133"/>
    <cellStyle name="20% - Accent6 3_WG Budget Bill Update Inputs" xfId="134"/>
    <cellStyle name="20% - Accent6 4" xfId="135"/>
    <cellStyle name="20% - Accent6 4 2" xfId="136"/>
    <cellStyle name="20% - Accent6 4_WG Budget Bill Update Inputs" xfId="137"/>
    <cellStyle name="20% - Accent6 5" xfId="138"/>
    <cellStyle name="40% - Accent1 2" xfId="139"/>
    <cellStyle name="40% - Accent1 2 2" xfId="140"/>
    <cellStyle name="40% - Accent1 2_WG Budget Bill Update Inputs" xfId="141"/>
    <cellStyle name="40% - Accent1 3" xfId="142"/>
    <cellStyle name="40% - Accent1 3 2" xfId="143"/>
    <cellStyle name="40% - Accent1 3_WG Budget Bill Update Inputs" xfId="144"/>
    <cellStyle name="40% - Accent1 4" xfId="145"/>
    <cellStyle name="40% - Accent1 4 2" xfId="146"/>
    <cellStyle name="40% - Accent1 4_WG Budget Bill Update Inputs" xfId="147"/>
    <cellStyle name="40% - Accent1 5" xfId="148"/>
    <cellStyle name="40% - Accent2 2" xfId="149"/>
    <cellStyle name="40% - Accent2 2 2" xfId="150"/>
    <cellStyle name="40% - Accent2 2_WG Budget Bill Update Inputs" xfId="151"/>
    <cellStyle name="40% - Accent2 3" xfId="152"/>
    <cellStyle name="40% - Accent2 3 2" xfId="153"/>
    <cellStyle name="40% - Accent2 3_WG Budget Bill Update Inputs" xfId="154"/>
    <cellStyle name="40% - Accent2 4" xfId="155"/>
    <cellStyle name="40% - Accent2 4 2" xfId="156"/>
    <cellStyle name="40% - Accent2 4_WG Budget Bill Update Inputs" xfId="157"/>
    <cellStyle name="40% - Accent2 5" xfId="158"/>
    <cellStyle name="40% - Accent3 2" xfId="159"/>
    <cellStyle name="40% - Accent3 2 2" xfId="160"/>
    <cellStyle name="40% - Accent3 2_WG Budget Bill Update Inputs" xfId="161"/>
    <cellStyle name="40% - Accent3 3" xfId="162"/>
    <cellStyle name="40% - Accent3 3 2" xfId="163"/>
    <cellStyle name="40% - Accent3 3_WG Budget Bill Update Inputs" xfId="164"/>
    <cellStyle name="40% - Accent3 4" xfId="165"/>
    <cellStyle name="40% - Accent3 4 2" xfId="166"/>
    <cellStyle name="40% - Accent3 4_WG Budget Bill Update Inputs" xfId="167"/>
    <cellStyle name="40% - Accent3 5" xfId="168"/>
    <cellStyle name="40% - Accent4 2" xfId="169"/>
    <cellStyle name="40% - Accent4 2 2" xfId="170"/>
    <cellStyle name="40% - Accent4 2_WG Budget Bill Update Inputs" xfId="171"/>
    <cellStyle name="40% - Accent4 3" xfId="172"/>
    <cellStyle name="40% - Accent4 3 2" xfId="173"/>
    <cellStyle name="40% - Accent4 3_WG Budget Bill Update Inputs" xfId="174"/>
    <cellStyle name="40% - Accent4 4" xfId="175"/>
    <cellStyle name="40% - Accent4 4 2" xfId="176"/>
    <cellStyle name="40% - Accent4 4_WG Budget Bill Update Inputs" xfId="177"/>
    <cellStyle name="40% - Accent4 5" xfId="178"/>
    <cellStyle name="40% - Accent5 2" xfId="179"/>
    <cellStyle name="40% - Accent5 2 2" xfId="180"/>
    <cellStyle name="40% - Accent5 2_WG Budget Bill Update Inputs" xfId="181"/>
    <cellStyle name="40% - Accent5 3" xfId="182"/>
    <cellStyle name="40% - Accent5 3 2" xfId="183"/>
    <cellStyle name="40% - Accent5 3_WG Budget Bill Update Inputs" xfId="184"/>
    <cellStyle name="40% - Accent5 4" xfId="185"/>
    <cellStyle name="40% - Accent5 4 2" xfId="186"/>
    <cellStyle name="40% - Accent5 4_WG Budget Bill Update Inputs" xfId="187"/>
    <cellStyle name="40% - Accent5 5" xfId="188"/>
    <cellStyle name="40% - Accent6 2" xfId="189"/>
    <cellStyle name="40% - Accent6 2 2" xfId="190"/>
    <cellStyle name="40% - Accent6 2_WG Budget Bill Update Inputs" xfId="191"/>
    <cellStyle name="40% - Accent6 3" xfId="192"/>
    <cellStyle name="40% - Accent6 3 2" xfId="193"/>
    <cellStyle name="40% - Accent6 3_WG Budget Bill Update Inputs" xfId="194"/>
    <cellStyle name="40% - Accent6 4" xfId="195"/>
    <cellStyle name="40% - Accent6 4 2" xfId="196"/>
    <cellStyle name="40% - Accent6 4_WG Budget Bill Update Inputs" xfId="197"/>
    <cellStyle name="40% - Accent6 5" xfId="198"/>
    <cellStyle name="60% - Accent1 2" xfId="199"/>
    <cellStyle name="60% - Accent2 2" xfId="200"/>
    <cellStyle name="60% - Accent3 2" xfId="201"/>
    <cellStyle name="60% - Accent4 2" xfId="202"/>
    <cellStyle name="60% - Accent5 2" xfId="203"/>
    <cellStyle name="60% - Accent6 2" xfId="204"/>
    <cellStyle name="Accent1 2" xfId="205"/>
    <cellStyle name="Accent2 2" xfId="206"/>
    <cellStyle name="Accent3 2" xfId="207"/>
    <cellStyle name="Accent4 2" xfId="208"/>
    <cellStyle name="Accent5 2" xfId="209"/>
    <cellStyle name="Accent6 2" xfId="210"/>
    <cellStyle name="Bad 2" xfId="211"/>
    <cellStyle name="Calculation 2" xfId="212"/>
    <cellStyle name="Check Cell 2" xfId="213"/>
    <cellStyle name="Comma 2" xfId="5"/>
    <cellStyle name="Comma 2 2" xfId="6"/>
    <cellStyle name="Comma 3" xfId="7"/>
    <cellStyle name="Comma 3 2" xfId="8"/>
    <cellStyle name="Comma 4" xfId="9"/>
    <cellStyle name="Comma 4 2" xfId="10"/>
    <cellStyle name="Comma 5" xfId="11"/>
    <cellStyle name="Comma 5 2" xfId="12"/>
    <cellStyle name="Comma 6" xfId="13"/>
    <cellStyle name="Comma 7" xfId="14"/>
    <cellStyle name="Comma 8" xfId="15"/>
    <cellStyle name="Currency" xfId="1" builtinId="4"/>
    <cellStyle name="Currency 2" xfId="3"/>
    <cellStyle name="Currency 2 2" xfId="16"/>
    <cellStyle name="Currency 3" xfId="17"/>
    <cellStyle name="Currency 3 2" xfId="18"/>
    <cellStyle name="Currency 4" xfId="19"/>
    <cellStyle name="Currency 4 2" xfId="20"/>
    <cellStyle name="Currency 5" xfId="21"/>
    <cellStyle name="Currency 6" xfId="22"/>
    <cellStyle name="Explanatory Text 2" xfId="214"/>
    <cellStyle name="Good 2" xfId="215"/>
    <cellStyle name="Heading 1 2" xfId="216"/>
    <cellStyle name="Heading 2 2" xfId="217"/>
    <cellStyle name="Heading 3 2" xfId="218"/>
    <cellStyle name="Heading 4 2" xfId="219"/>
    <cellStyle name="Hyperlink 2" xfId="23"/>
    <cellStyle name="Input 2" xfId="220"/>
    <cellStyle name="Linked Cell 2" xfId="221"/>
    <cellStyle name="Neutral 2" xfId="222"/>
    <cellStyle name="Normal" xfId="0" builtinId="0"/>
    <cellStyle name="Normal 10" xfId="24"/>
    <cellStyle name="Normal 10 2" xfId="25"/>
    <cellStyle name="Normal 10 3" xfId="223"/>
    <cellStyle name="Normal 10_WG Budget Bill Update Inputs" xfId="224"/>
    <cellStyle name="Normal 11" xfId="26"/>
    <cellStyle name="Normal 11 2" xfId="27"/>
    <cellStyle name="Normal 12" xfId="28"/>
    <cellStyle name="Normal 12 2" xfId="29"/>
    <cellStyle name="Normal 13" xfId="30"/>
    <cellStyle name="Normal 14" xfId="31"/>
    <cellStyle name="Normal 15" xfId="32"/>
    <cellStyle name="Normal 16" xfId="33"/>
    <cellStyle name="Normal 17" xfId="34"/>
    <cellStyle name="Normal 18" xfId="35"/>
    <cellStyle name="Normal 19" xfId="36"/>
    <cellStyle name="Normal 2" xfId="2"/>
    <cellStyle name="Normal 2 2" xfId="4"/>
    <cellStyle name="Normal 2 2 2" xfId="37"/>
    <cellStyle name="Normal 2 3" xfId="38"/>
    <cellStyle name="Normal 2 3 2" xfId="39"/>
    <cellStyle name="Normal 2 3 3" xfId="225"/>
    <cellStyle name="Normal 2 3_WG Budget Bill Update Inputs" xfId="226"/>
    <cellStyle name="Normal 2 4" xfId="227"/>
    <cellStyle name="Normal 2 4 2" xfId="228"/>
    <cellStyle name="Normal 2 4_WG Budget Bill Update Inputs" xfId="229"/>
    <cellStyle name="Normal 2 5" xfId="230"/>
    <cellStyle name="Normal 2 5 2" xfId="231"/>
    <cellStyle name="Normal 2 5_WG Budget Bill Update Inputs" xfId="232"/>
    <cellStyle name="Normal 2 6" xfId="233"/>
    <cellStyle name="Normal 2 6 2" xfId="234"/>
    <cellStyle name="Normal 2 6_WG Budget Bill Update Inputs" xfId="235"/>
    <cellStyle name="Normal 2 7" xfId="236"/>
    <cellStyle name="Normal 2 7 2" xfId="237"/>
    <cellStyle name="Normal 2 7_WG Budget Bill Update Inputs" xfId="238"/>
    <cellStyle name="Normal 2 8" xfId="239"/>
    <cellStyle name="Normal 2 8 2" xfId="240"/>
    <cellStyle name="Normal 2 8_WG Budget Bill Update Inputs" xfId="241"/>
    <cellStyle name="Normal 2 9" xfId="242"/>
    <cellStyle name="Normal 2 9 2" xfId="243"/>
    <cellStyle name="Normal 2 9_WG Budget Bill Update Inputs" xfId="244"/>
    <cellStyle name="Normal 2_WG Budget Bill Update Inputs" xfId="245"/>
    <cellStyle name="Normal 20" xfId="40"/>
    <cellStyle name="Normal 21" xfId="41"/>
    <cellStyle name="Normal 22" xfId="42"/>
    <cellStyle name="Normal 23" xfId="43"/>
    <cellStyle name="Normal 24" xfId="44"/>
    <cellStyle name="Normal 25" xfId="45"/>
    <cellStyle name="Normal 26" xfId="46"/>
    <cellStyle name="Normal 27" xfId="47"/>
    <cellStyle name="Normal 28" xfId="48"/>
    <cellStyle name="Normal 29" xfId="49"/>
    <cellStyle name="Normal 3" xfId="50"/>
    <cellStyle name="Normal 3 2" xfId="51"/>
    <cellStyle name="Normal 3 2 2" xfId="246"/>
    <cellStyle name="Normal 3 2_WG Budget Bill Update Inputs" xfId="247"/>
    <cellStyle name="Normal 3 3" xfId="52"/>
    <cellStyle name="Normal 3 3 2" xfId="248"/>
    <cellStyle name="Normal 3 3_WG Budget Bill Update Inputs" xfId="249"/>
    <cellStyle name="Normal 3 4" xfId="250"/>
    <cellStyle name="Normal 3 4 2" xfId="251"/>
    <cellStyle name="Normal 3 4_WG Budget Bill Update Inputs" xfId="252"/>
    <cellStyle name="Normal 3 5" xfId="253"/>
    <cellStyle name="Normal 3 5 2" xfId="254"/>
    <cellStyle name="Normal 3 5_WG Budget Bill Update Inputs" xfId="255"/>
    <cellStyle name="Normal 3 6" xfId="256"/>
    <cellStyle name="Normal 3 6 2" xfId="257"/>
    <cellStyle name="Normal 3 6_WG Budget Bill Update Inputs" xfId="258"/>
    <cellStyle name="Normal 3 7" xfId="259"/>
    <cellStyle name="Normal 3 7 2" xfId="260"/>
    <cellStyle name="Normal 3 7_WG Budget Bill Update Inputs" xfId="261"/>
    <cellStyle name="Normal 3 8" xfId="262"/>
    <cellStyle name="Normal 3 8 2" xfId="263"/>
    <cellStyle name="Normal 3 8_WG Budget Bill Update Inputs" xfId="264"/>
    <cellStyle name="Normal 30" xfId="53"/>
    <cellStyle name="Normal 31" xfId="54"/>
    <cellStyle name="Normal 32" xfId="55"/>
    <cellStyle name="Normal 33" xfId="56"/>
    <cellStyle name="Normal 34" xfId="57"/>
    <cellStyle name="Normal 35" xfId="58"/>
    <cellStyle name="Normal 36" xfId="59"/>
    <cellStyle name="Normal 37" xfId="78"/>
    <cellStyle name="Normal 4" xfId="60"/>
    <cellStyle name="Normal 4 2" xfId="61"/>
    <cellStyle name="Normal 4 2 2" xfId="265"/>
    <cellStyle name="Normal 4 2_WG Budget Bill Update Inputs" xfId="266"/>
    <cellStyle name="Normal 4 3" xfId="62"/>
    <cellStyle name="Normal 4 3 2" xfId="267"/>
    <cellStyle name="Normal 4 3_WG Budget Bill Update Inputs" xfId="268"/>
    <cellStyle name="Normal 4 4" xfId="63"/>
    <cellStyle name="Normal 4 4 2" xfId="269"/>
    <cellStyle name="Normal 4 4_WG Budget Bill Update Inputs" xfId="270"/>
    <cellStyle name="Normal 4 5" xfId="271"/>
    <cellStyle name="Normal 4 5 2" xfId="272"/>
    <cellStyle name="Normal 4 5_WG Budget Bill Update Inputs" xfId="273"/>
    <cellStyle name="Normal 4 6" xfId="274"/>
    <cellStyle name="Normal 4 6 2" xfId="275"/>
    <cellStyle name="Normal 4 6_WG Budget Bill Update Inputs" xfId="276"/>
    <cellStyle name="Normal 4 7" xfId="277"/>
    <cellStyle name="Normal 4_WG Budget Bill Update Inputs" xfId="278"/>
    <cellStyle name="Normal 5" xfId="64"/>
    <cellStyle name="Normal 5 2" xfId="65"/>
    <cellStyle name="Normal 5 2 2" xfId="279"/>
    <cellStyle name="Normal 5 2_WG Budget Bill Update Inputs" xfId="280"/>
    <cellStyle name="Normal 5 3" xfId="66"/>
    <cellStyle name="Normal 5 3 2" xfId="281"/>
    <cellStyle name="Normal 5 3_WG Budget Bill Update Inputs" xfId="282"/>
    <cellStyle name="Normal 5 4" xfId="283"/>
    <cellStyle name="Normal 5 4 2" xfId="284"/>
    <cellStyle name="Normal 5 4_WG Budget Bill Update Inputs" xfId="285"/>
    <cellStyle name="Normal 5 5" xfId="286"/>
    <cellStyle name="Normal 5 5 2" xfId="287"/>
    <cellStyle name="Normal 5 5_WG Budget Bill Update Inputs" xfId="288"/>
    <cellStyle name="Normal 5 6" xfId="289"/>
    <cellStyle name="Normal 5 6 2" xfId="290"/>
    <cellStyle name="Normal 5 6_WG Budget Bill Update Inputs" xfId="291"/>
    <cellStyle name="Normal 5 7" xfId="292"/>
    <cellStyle name="Normal 5_WG Budget Bill Update Inputs" xfId="293"/>
    <cellStyle name="Normal 6" xfId="67"/>
    <cellStyle name="Normal 6 2" xfId="68"/>
    <cellStyle name="Normal 6 3" xfId="294"/>
    <cellStyle name="Normal 6_WG Budget Bill Update Inputs" xfId="295"/>
    <cellStyle name="Normal 7" xfId="69"/>
    <cellStyle name="Normal 7 2" xfId="70"/>
    <cellStyle name="Normal 7 3" xfId="296"/>
    <cellStyle name="Normal 7_WG Budget Bill Update Inputs" xfId="297"/>
    <cellStyle name="Normal 8" xfId="71"/>
    <cellStyle name="Normal 8 2" xfId="72"/>
    <cellStyle name="Normal 8 3" xfId="298"/>
    <cellStyle name="Normal 8_WG Budget Bill Update Inputs" xfId="299"/>
    <cellStyle name="Normal 9" xfId="73"/>
    <cellStyle name="Normal 9 2" xfId="74"/>
    <cellStyle name="Normal 9 3" xfId="300"/>
    <cellStyle name="Normal 9_WG Budget Bill Update Inputs" xfId="301"/>
    <cellStyle name="Note 2" xfId="302"/>
    <cellStyle name="Note 2 2" xfId="303"/>
    <cellStyle name="Note 2_WG Budget Bill Update Inputs" xfId="304"/>
    <cellStyle name="Note 3" xfId="305"/>
    <cellStyle name="Note 3 2" xfId="306"/>
    <cellStyle name="Note 4" xfId="307"/>
    <cellStyle name="Note 4 2" xfId="308"/>
    <cellStyle name="Note 5" xfId="309"/>
    <cellStyle name="Note 5 2" xfId="310"/>
    <cellStyle name="Note 6" xfId="311"/>
    <cellStyle name="Output 2" xfId="312"/>
    <cellStyle name="Percent 2" xfId="75"/>
    <cellStyle name="Percent 3" xfId="313"/>
    <cellStyle name="Style 1" xfId="76"/>
    <cellStyle name="Style 1 2" xfId="77"/>
    <cellStyle name="Title 2" xfId="314"/>
    <cellStyle name="Total 2" xfId="315"/>
    <cellStyle name="Warning Text 2" xfId="316"/>
  </cellStyles>
  <dxfs count="7">
    <dxf>
      <font>
        <b/>
        <i val="0"/>
      </font>
      <fill>
        <patternFill patternType="none">
          <bgColor auto="1"/>
        </patternFill>
      </fill>
    </dxf>
    <dxf>
      <font>
        <b/>
        <i val="0"/>
      </font>
      <fill>
        <patternFill patternType="none">
          <bgColor auto="1"/>
        </patternFill>
      </fill>
    </dxf>
    <dxf>
      <font>
        <b/>
        <i val="0"/>
      </font>
      <fill>
        <patternFill patternType="none">
          <bgColor auto="1"/>
        </patternFill>
      </fill>
    </dxf>
    <dxf>
      <font>
        <b/>
        <i val="0"/>
      </font>
      <fill>
        <patternFill patternType="none">
          <bgColor auto="1"/>
        </patternFill>
      </fill>
    </dxf>
    <dxf>
      <font>
        <b/>
        <i val="0"/>
      </font>
      <fill>
        <patternFill patternType="none">
          <bgColor auto="1"/>
        </patternFill>
      </fill>
    </dxf>
    <dxf>
      <font>
        <b/>
        <i val="0"/>
      </font>
      <fill>
        <patternFill patternType="none">
          <bgColor auto="1"/>
        </patternFill>
      </fill>
    </dxf>
    <dxf>
      <font>
        <b/>
        <i val="0"/>
      </font>
      <fill>
        <patternFill patternType="none">
          <bgColor auto="1"/>
        </patternFill>
      </fill>
    </dxf>
  </dxfs>
  <tableStyles count="0" defaultTableStyle="TableStyleMedium2" defaultPivotStyle="PivotStyleLight16"/>
  <colors>
    <mruColors>
      <color rgb="FFCCFF66"/>
      <color rgb="FF00FF00"/>
      <color rgb="FFFF99CC"/>
      <color rgb="FF9999FF"/>
      <color rgb="FF9966FF"/>
      <color rgb="FFFF9900"/>
      <color rgb="FF9933FF"/>
      <color rgb="FF00CC66"/>
      <color rgb="FF3399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 Type="http://schemas.openxmlformats.org/officeDocument/2006/relationships/worksheet" Target="worksheets/sheet3.xml"/><Relationship Id="rId21" Type="http://schemas.openxmlformats.org/officeDocument/2006/relationships/externalLink" Target="externalLinks/externalLink1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styles" Target="styles.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19050</xdr:colOff>
      <xdr:row>10</xdr:row>
      <xdr:rowOff>57150</xdr:rowOff>
    </xdr:from>
    <xdr:to>
      <xdr:col>9</xdr:col>
      <xdr:colOff>9525</xdr:colOff>
      <xdr:row>15</xdr:row>
      <xdr:rowOff>0</xdr:rowOff>
    </xdr:to>
    <xdr:sp macro="" textlink="">
      <xdr:nvSpPr>
        <xdr:cNvPr id="2" name="AutoShape 1"/>
        <xdr:cNvSpPr>
          <a:spLocks noChangeArrowheads="1"/>
        </xdr:cNvSpPr>
      </xdr:nvSpPr>
      <xdr:spPr bwMode="auto">
        <a:xfrm>
          <a:off x="3467100" y="1724025"/>
          <a:ext cx="2581275" cy="752475"/>
        </a:xfrm>
        <a:prstGeom prst="leftRightArrow">
          <a:avLst>
            <a:gd name="adj1" fmla="val 50000"/>
            <a:gd name="adj2" fmla="val 5543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ctr" rtl="0">
            <a:defRPr sz="1000"/>
          </a:pPr>
          <a:r>
            <a:rPr lang="en-US" sz="1000" b="0" i="0" u="none" strike="noStrike" baseline="0">
              <a:solidFill>
                <a:srgbClr val="000000"/>
              </a:solidFill>
              <a:latin typeface="Arial"/>
              <a:cs typeface="Arial"/>
            </a:rPr>
            <a:t>Tier 1 Base band </a:t>
          </a:r>
        </a:p>
        <a:p>
          <a:pPr algn="ctr" rtl="0">
            <a:defRPr sz="1000"/>
          </a:pPr>
          <a:r>
            <a:rPr lang="en-US" sz="1000" b="0" i="0" u="none" strike="noStrike" baseline="0">
              <a:solidFill>
                <a:srgbClr val="000000"/>
              </a:solidFill>
              <a:latin typeface="Arial"/>
              <a:cs typeface="Arial"/>
            </a:rPr>
            <a:t>+/- 5.0% of Metered Usage</a:t>
          </a:r>
        </a:p>
      </xdr:txBody>
    </xdr:sp>
    <xdr:clientData/>
  </xdr:twoCellAnchor>
  <xdr:twoCellAnchor>
    <xdr:from>
      <xdr:col>1</xdr:col>
      <xdr:colOff>581025</xdr:colOff>
      <xdr:row>6</xdr:row>
      <xdr:rowOff>114300</xdr:rowOff>
    </xdr:from>
    <xdr:to>
      <xdr:col>4</xdr:col>
      <xdr:colOff>590550</xdr:colOff>
      <xdr:row>11</xdr:row>
      <xdr:rowOff>114300</xdr:rowOff>
    </xdr:to>
    <xdr:sp macro="" textlink="">
      <xdr:nvSpPr>
        <xdr:cNvPr id="3" name="AutoShape 2"/>
        <xdr:cNvSpPr>
          <a:spLocks noChangeArrowheads="1"/>
        </xdr:cNvSpPr>
      </xdr:nvSpPr>
      <xdr:spPr bwMode="auto">
        <a:xfrm>
          <a:off x="1438275" y="1133475"/>
          <a:ext cx="1952625" cy="809625"/>
        </a:xfrm>
        <a:prstGeom prst="leftArrow">
          <a:avLst>
            <a:gd name="adj1" fmla="val 50000"/>
            <a:gd name="adj2" fmla="val 5676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Tier 2 Undertake</a:t>
          </a:r>
        </a:p>
        <a:p>
          <a:pPr algn="l" rtl="0">
            <a:defRPr sz="1000"/>
          </a:pPr>
          <a:r>
            <a:rPr lang="en-US" sz="1000" b="0" i="0" u="none" strike="noStrike" baseline="0">
              <a:solidFill>
                <a:srgbClr val="000000"/>
              </a:solidFill>
              <a:latin typeface="Arial"/>
              <a:cs typeface="Arial"/>
            </a:rPr>
            <a:t>&lt; -5.0% of Metered Usage</a:t>
          </a:r>
        </a:p>
      </xdr:txBody>
    </xdr:sp>
    <xdr:clientData/>
  </xdr:twoCellAnchor>
  <xdr:twoCellAnchor>
    <xdr:from>
      <xdr:col>8</xdr:col>
      <xdr:colOff>647699</xdr:colOff>
      <xdr:row>6</xdr:row>
      <xdr:rowOff>133351</xdr:rowOff>
    </xdr:from>
    <xdr:to>
      <xdr:col>12</xdr:col>
      <xdr:colOff>85724</xdr:colOff>
      <xdr:row>11</xdr:row>
      <xdr:rowOff>85726</xdr:rowOff>
    </xdr:to>
    <xdr:sp macro="" textlink="">
      <xdr:nvSpPr>
        <xdr:cNvPr id="4" name="AutoShape 3"/>
        <xdr:cNvSpPr>
          <a:spLocks noChangeArrowheads="1"/>
        </xdr:cNvSpPr>
      </xdr:nvSpPr>
      <xdr:spPr bwMode="auto">
        <a:xfrm>
          <a:off x="6038849" y="1152526"/>
          <a:ext cx="2114550" cy="762000"/>
        </a:xfrm>
        <a:prstGeom prst="rightArrow">
          <a:avLst>
            <a:gd name="adj1" fmla="val 50000"/>
            <a:gd name="adj2" fmla="val 5287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lvl="0" algn="l" rtl="0">
            <a:defRPr sz="1000"/>
          </a:pPr>
          <a:r>
            <a:rPr lang="en-US" sz="1000" b="0" i="0" u="none" strike="noStrike" baseline="0">
              <a:solidFill>
                <a:srgbClr val="000000"/>
              </a:solidFill>
              <a:latin typeface="Arial"/>
              <a:cs typeface="Arial"/>
            </a:rPr>
            <a:t>      Tier 2 Overtake </a:t>
          </a:r>
        </a:p>
        <a:p>
          <a:pPr lvl="0" algn="l" rtl="0">
            <a:defRPr sz="1000"/>
          </a:pPr>
          <a:r>
            <a:rPr lang="en-US" sz="1000" b="0" i="0" u="none" strike="noStrike" baseline="0">
              <a:solidFill>
                <a:srgbClr val="000000"/>
              </a:solidFill>
              <a:latin typeface="Arial"/>
              <a:cs typeface="Arial"/>
            </a:rPr>
            <a:t>    &gt; 5.0% of Metered Usage</a:t>
          </a:r>
        </a:p>
      </xdr:txBody>
    </xdr:sp>
    <xdr:clientData/>
  </xdr:twoCellAnchor>
  <xdr:twoCellAnchor>
    <xdr:from>
      <xdr:col>6</xdr:col>
      <xdr:colOff>466725</xdr:colOff>
      <xdr:row>5</xdr:row>
      <xdr:rowOff>114300</xdr:rowOff>
    </xdr:from>
    <xdr:to>
      <xdr:col>7</xdr:col>
      <xdr:colOff>123825</xdr:colOff>
      <xdr:row>7</xdr:row>
      <xdr:rowOff>0</xdr:rowOff>
    </xdr:to>
    <xdr:sp macro="" textlink="">
      <xdr:nvSpPr>
        <xdr:cNvPr id="5" name="Text Box 5"/>
        <xdr:cNvSpPr txBox="1">
          <a:spLocks noChangeArrowheads="1"/>
        </xdr:cNvSpPr>
      </xdr:nvSpPr>
      <xdr:spPr bwMode="auto">
        <a:xfrm>
          <a:off x="4562475" y="971550"/>
          <a:ext cx="304800" cy="2095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en-US" sz="1000" b="0" i="0" u="none" strike="noStrike" baseline="0">
              <a:solidFill>
                <a:srgbClr val="000000"/>
              </a:solidFill>
              <a:latin typeface="Arial"/>
              <a:cs typeface="Arial"/>
            </a:rPr>
            <a:t>0</a:t>
          </a:r>
        </a:p>
      </xdr:txBody>
    </xdr:sp>
    <xdr:clientData/>
  </xdr:twoCellAnchor>
  <xdr:twoCellAnchor>
    <xdr:from>
      <xdr:col>4</xdr:col>
      <xdr:colOff>381000</xdr:colOff>
      <xdr:row>5</xdr:row>
      <xdr:rowOff>133350</xdr:rowOff>
    </xdr:from>
    <xdr:to>
      <xdr:col>5</xdr:col>
      <xdr:colOff>285750</xdr:colOff>
      <xdr:row>7</xdr:row>
      <xdr:rowOff>28575</xdr:rowOff>
    </xdr:to>
    <xdr:sp macro="" textlink="">
      <xdr:nvSpPr>
        <xdr:cNvPr id="6" name="Text Box 6"/>
        <xdr:cNvSpPr txBox="1">
          <a:spLocks noChangeArrowheads="1"/>
        </xdr:cNvSpPr>
      </xdr:nvSpPr>
      <xdr:spPr bwMode="auto">
        <a:xfrm>
          <a:off x="3181350" y="990600"/>
          <a:ext cx="552450" cy="219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en-US" sz="1000" b="0" i="0" u="none" strike="noStrike" baseline="0">
              <a:solidFill>
                <a:srgbClr val="000000"/>
              </a:solidFill>
              <a:latin typeface="Arial"/>
              <a:cs typeface="Arial"/>
            </a:rPr>
            <a:t>-5.0%</a:t>
          </a:r>
        </a:p>
      </xdr:txBody>
    </xdr:sp>
    <xdr:clientData/>
  </xdr:twoCellAnchor>
  <xdr:twoCellAnchor>
    <xdr:from>
      <xdr:col>8</xdr:col>
      <xdr:colOff>371475</xdr:colOff>
      <xdr:row>5</xdr:row>
      <xdr:rowOff>95250</xdr:rowOff>
    </xdr:from>
    <xdr:to>
      <xdr:col>9</xdr:col>
      <xdr:colOff>276225</xdr:colOff>
      <xdr:row>6</xdr:row>
      <xdr:rowOff>152400</xdr:rowOff>
    </xdr:to>
    <xdr:sp macro="" textlink="">
      <xdr:nvSpPr>
        <xdr:cNvPr id="7" name="Text Box 7"/>
        <xdr:cNvSpPr txBox="1">
          <a:spLocks noChangeArrowheads="1"/>
        </xdr:cNvSpPr>
      </xdr:nvSpPr>
      <xdr:spPr bwMode="auto">
        <a:xfrm>
          <a:off x="5762625" y="952500"/>
          <a:ext cx="552450" cy="219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en-US" sz="1000" b="0" i="0" u="none" strike="noStrike" baseline="0">
              <a:solidFill>
                <a:srgbClr val="000000"/>
              </a:solidFill>
              <a:latin typeface="Arial"/>
              <a:cs typeface="Arial"/>
            </a:rPr>
            <a:t>+5.0%</a:t>
          </a:r>
        </a:p>
      </xdr:txBody>
    </xdr:sp>
    <xdr:clientData/>
  </xdr:twoCellAnchor>
  <xdr:twoCellAnchor>
    <xdr:from>
      <xdr:col>1</xdr:col>
      <xdr:colOff>95250</xdr:colOff>
      <xdr:row>33</xdr:row>
      <xdr:rowOff>142875</xdr:rowOff>
    </xdr:from>
    <xdr:to>
      <xdr:col>4</xdr:col>
      <xdr:colOff>28575</xdr:colOff>
      <xdr:row>44</xdr:row>
      <xdr:rowOff>142875</xdr:rowOff>
    </xdr:to>
    <xdr:sp macro="" textlink="">
      <xdr:nvSpPr>
        <xdr:cNvPr id="8" name="AutoShape 9"/>
        <xdr:cNvSpPr>
          <a:spLocks noChangeArrowheads="1"/>
        </xdr:cNvSpPr>
      </xdr:nvSpPr>
      <xdr:spPr bwMode="auto">
        <a:xfrm>
          <a:off x="952500" y="5486400"/>
          <a:ext cx="1876425" cy="1781175"/>
        </a:xfrm>
        <a:prstGeom prst="wedgeRectCallout">
          <a:avLst>
            <a:gd name="adj1" fmla="val -35763"/>
            <a:gd name="adj2" fmla="val -6674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endParaRPr lang="en-US" sz="1000" b="0" i="0" u="none" strike="noStrike" baseline="0">
            <a:solidFill>
              <a:srgbClr val="000000"/>
            </a:solidFill>
            <a:latin typeface="Arial"/>
            <a:cs typeface="Arial"/>
          </a:endParaRPr>
        </a:p>
        <a:p>
          <a:pPr algn="ctr" rtl="0">
            <a:defRPr sz="1000"/>
          </a:pPr>
          <a:r>
            <a:rPr lang="en-US" sz="1000" b="0" i="0" u="sng" strike="noStrike" baseline="0">
              <a:solidFill>
                <a:srgbClr val="000000"/>
              </a:solidFill>
              <a:latin typeface="Arial"/>
              <a:cs typeface="Arial"/>
            </a:rPr>
            <a:t>Undertake Tier 2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 </a:t>
          </a:r>
        </a:p>
        <a:p>
          <a:pPr algn="l" rtl="0">
            <a:defRPr sz="1000"/>
          </a:pPr>
          <a:r>
            <a:rPr lang="en-US" sz="1000" b="0" i="0" u="sng" strike="noStrike" baseline="0">
              <a:solidFill>
                <a:srgbClr val="000000"/>
              </a:solidFill>
              <a:latin typeface="Arial"/>
              <a:cs typeface="Arial"/>
            </a:rPr>
            <a:t> + Variable Fuel &amp; Surchgs▲</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Total Adder</a:t>
          </a:r>
        </a:p>
        <a:p>
          <a:pPr algn="l" rtl="0">
            <a:defRPr sz="1000"/>
          </a:pPr>
          <a:r>
            <a:rPr lang="en-US" sz="1000" b="0" i="0" u="none" strike="noStrike" baseline="0">
              <a:solidFill>
                <a:srgbClr val="000000"/>
              </a:solidFill>
              <a:latin typeface="Arial"/>
              <a:cs typeface="Arial"/>
            </a:rPr>
            <a:t> </a:t>
          </a:r>
          <a:r>
            <a:rPr lang="en-US" sz="1000" b="0" i="0" u="sng" strike="noStrike" baseline="0">
              <a:solidFill>
                <a:srgbClr val="000000"/>
              </a:solidFill>
              <a:latin typeface="Arial"/>
              <a:cs typeface="Arial"/>
            </a:rPr>
            <a:t>+ Index Price ♦                </a:t>
          </a:r>
        </a:p>
        <a:p>
          <a:pPr algn="l" rtl="0">
            <a:defRPr sz="1000"/>
          </a:pPr>
          <a:r>
            <a:rPr lang="en-US" sz="1000" b="1" i="0" u="none" strike="noStrike" baseline="0">
              <a:solidFill>
                <a:srgbClr val="000000"/>
              </a:solidFill>
              <a:latin typeface="Arial"/>
              <a:cs typeface="Arial"/>
            </a:rPr>
            <a:t> = Tier 2 Undertake Price</a:t>
          </a: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6</xdr:col>
      <xdr:colOff>638174</xdr:colOff>
      <xdr:row>30</xdr:row>
      <xdr:rowOff>28575</xdr:rowOff>
    </xdr:from>
    <xdr:to>
      <xdr:col>9</xdr:col>
      <xdr:colOff>514350</xdr:colOff>
      <xdr:row>41</xdr:row>
      <xdr:rowOff>47625</xdr:rowOff>
    </xdr:to>
    <xdr:sp macro="" textlink="">
      <xdr:nvSpPr>
        <xdr:cNvPr id="9" name="AutoShape 10"/>
        <xdr:cNvSpPr>
          <a:spLocks noChangeArrowheads="1"/>
        </xdr:cNvSpPr>
      </xdr:nvSpPr>
      <xdr:spPr bwMode="auto">
        <a:xfrm>
          <a:off x="4733924" y="4848225"/>
          <a:ext cx="1819276" cy="1838325"/>
        </a:xfrm>
        <a:prstGeom prst="wedgeRectCallout">
          <a:avLst>
            <a:gd name="adj1" fmla="val 4442"/>
            <a:gd name="adj2" fmla="val -7707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endParaRPr lang="en-US" sz="1000" b="0" i="0" u="none" strike="noStrike" baseline="0">
            <a:solidFill>
              <a:srgbClr val="000000"/>
            </a:solidFill>
            <a:latin typeface="Arial"/>
            <a:cs typeface="Arial"/>
          </a:endParaRPr>
        </a:p>
        <a:p>
          <a:pPr algn="ctr" rtl="0">
            <a:defRPr sz="1000"/>
          </a:pPr>
          <a:r>
            <a:rPr lang="en-US" sz="1000" b="0" i="0" u="sng" strike="noStrike" baseline="0">
              <a:solidFill>
                <a:srgbClr val="000000"/>
              </a:solidFill>
              <a:latin typeface="Arial" panose="020B0604020202020204" pitchFamily="34" charset="0"/>
              <a:cs typeface="Arial" panose="020B0604020202020204" pitchFamily="34" charset="0"/>
            </a:rPr>
            <a:t>Overtake Tier 1</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 </a:t>
          </a:r>
        </a:p>
        <a:p>
          <a:pPr algn="l" rtl="0">
            <a:defRPr sz="1000"/>
          </a:pPr>
          <a:endParaRPr lang="en-US" sz="1000" b="0" i="0" u="none" strike="noStrike" baseline="0">
            <a:solidFill>
              <a:srgbClr val="000000"/>
            </a:solidFill>
            <a:latin typeface="Arial" panose="020B0604020202020204" pitchFamily="34" charset="0"/>
            <a:cs typeface="Arial" panose="020B0604020202020204" pitchFamily="34" charset="0"/>
          </a:endParaRPr>
        </a:p>
        <a:p>
          <a:pPr rtl="0"/>
          <a:r>
            <a:rPr lang="en-US" sz="1000" b="0" i="0" baseline="0">
              <a:effectLst/>
              <a:latin typeface="Arial" panose="020B0604020202020204" pitchFamily="34" charset="0"/>
              <a:ea typeface="+mn-ea"/>
              <a:cs typeface="Arial" panose="020B0604020202020204" pitchFamily="34" charset="0"/>
            </a:rPr>
            <a:t> </a:t>
          </a:r>
          <a:r>
            <a:rPr lang="en-US" sz="1100" b="0" i="0" baseline="0">
              <a:effectLst/>
              <a:latin typeface="+mn-lt"/>
              <a:ea typeface="+mn-ea"/>
              <a:cs typeface="+mn-cs"/>
            </a:rPr>
            <a:t> + 25% of D1  Effective Rate               </a:t>
          </a:r>
          <a:endParaRPr lang="en-US" sz="1000">
            <a:effectLst/>
          </a:endParaRPr>
        </a:p>
        <a:p>
          <a:pPr rtl="0"/>
          <a:r>
            <a:rPr lang="en-US" sz="1100" b="0" i="0" baseline="0">
              <a:effectLst/>
              <a:latin typeface="+mn-lt"/>
              <a:ea typeface="+mn-ea"/>
              <a:cs typeface="+mn-cs"/>
            </a:rPr>
            <a:t> </a:t>
          </a:r>
          <a:r>
            <a:rPr lang="en-US" sz="1000" b="0" i="0" baseline="0">
              <a:effectLst/>
              <a:latin typeface="Arial" panose="020B0604020202020204" pitchFamily="34" charset="0"/>
              <a:ea typeface="+mn-ea"/>
              <a:cs typeface="Arial" panose="020B0604020202020204" pitchFamily="34" charset="0"/>
            </a:rPr>
            <a:t>  </a:t>
          </a:r>
          <a:r>
            <a:rPr lang="en-US" sz="1000" b="0" i="0" u="sng" baseline="0">
              <a:effectLst/>
              <a:latin typeface="Arial" panose="020B0604020202020204" pitchFamily="34" charset="0"/>
              <a:ea typeface="+mn-ea"/>
              <a:cs typeface="Arial" panose="020B0604020202020204" pitchFamily="34" charset="0"/>
            </a:rPr>
            <a:t>+ Variable Fuel &amp; Surchgs▲</a:t>
          </a:r>
          <a:endParaRPr lang="en-US" sz="1000">
            <a:effectLst/>
            <a:latin typeface="Arial" panose="020B0604020202020204" pitchFamily="34" charset="0"/>
            <a:cs typeface="Arial" panose="020B0604020202020204" pitchFamily="34" charset="0"/>
          </a:endParaRPr>
        </a:p>
        <a:p>
          <a:pPr rtl="0"/>
          <a:r>
            <a:rPr lang="en-US" sz="1000" b="0" i="0" u="none" baseline="0">
              <a:effectLst/>
              <a:latin typeface="Arial" panose="020B0604020202020204" pitchFamily="34" charset="0"/>
              <a:ea typeface="+mn-ea"/>
              <a:cs typeface="Arial" panose="020B0604020202020204" pitchFamily="34" charset="0"/>
            </a:rPr>
            <a:t>  </a:t>
          </a:r>
          <a:r>
            <a:rPr lang="en-US" sz="1000" b="0" i="0" baseline="0">
              <a:effectLst/>
              <a:latin typeface="Arial" panose="020B0604020202020204" pitchFamily="34" charset="0"/>
              <a:ea typeface="+mn-ea"/>
              <a:cs typeface="Arial" panose="020B0604020202020204" pitchFamily="34" charset="0"/>
            </a:rPr>
            <a:t>Total Adder</a:t>
          </a:r>
          <a:endParaRPr lang="en-US" sz="1000">
            <a:effectLst/>
            <a:latin typeface="Arial" panose="020B0604020202020204" pitchFamily="34" charset="0"/>
            <a:cs typeface="Arial" panose="020B0604020202020204" pitchFamily="34" charset="0"/>
          </a:endParaRPr>
        </a:p>
        <a:p>
          <a:pPr rtl="0"/>
          <a:r>
            <a:rPr lang="en-US" sz="1000" b="0" i="0" baseline="0">
              <a:effectLst/>
              <a:latin typeface="Arial" panose="020B0604020202020204" pitchFamily="34" charset="0"/>
              <a:ea typeface="+mn-ea"/>
              <a:cs typeface="Arial" panose="020B0604020202020204" pitchFamily="34" charset="0"/>
            </a:rPr>
            <a:t> </a:t>
          </a:r>
          <a:r>
            <a:rPr lang="en-US" sz="1000" b="0" i="0" u="sng" baseline="0">
              <a:effectLst/>
              <a:latin typeface="Arial" panose="020B0604020202020204" pitchFamily="34" charset="0"/>
              <a:ea typeface="+mn-ea"/>
              <a:cs typeface="Arial" panose="020B0604020202020204" pitchFamily="34" charset="0"/>
            </a:rPr>
            <a:t>+ Index Price ♦</a:t>
          </a:r>
          <a:endParaRPr lang="en-US" sz="1000" u="sng">
            <a:effectLst/>
            <a:latin typeface="Arial" panose="020B0604020202020204" pitchFamily="34" charset="0"/>
            <a:cs typeface="Arial" panose="020B0604020202020204" pitchFamily="34" charset="0"/>
          </a:endParaRPr>
        </a:p>
        <a:p>
          <a:pPr rtl="0"/>
          <a:r>
            <a:rPr lang="en-US" sz="1000" b="1" i="0" baseline="0">
              <a:effectLst/>
              <a:latin typeface="Arial" panose="020B0604020202020204" pitchFamily="34" charset="0"/>
              <a:ea typeface="+mn-ea"/>
              <a:cs typeface="Arial" panose="020B0604020202020204" pitchFamily="34" charset="0"/>
            </a:rPr>
            <a:t> = Tier 1 Overtake Price</a:t>
          </a:r>
          <a:endParaRPr lang="en-US" sz="1000">
            <a:effectLst/>
            <a:latin typeface="Arial" panose="020B0604020202020204" pitchFamily="34" charset="0"/>
            <a:cs typeface="Arial" panose="020B0604020202020204" pitchFamily="34" charset="0"/>
          </a:endParaRPr>
        </a:p>
      </xdr:txBody>
    </xdr:sp>
    <xdr:clientData/>
  </xdr:twoCellAnchor>
  <xdr:twoCellAnchor>
    <xdr:from>
      <xdr:col>9</xdr:col>
      <xdr:colOff>600075</xdr:colOff>
      <xdr:row>27</xdr:row>
      <xdr:rowOff>66675</xdr:rowOff>
    </xdr:from>
    <xdr:to>
      <xdr:col>12</xdr:col>
      <xdr:colOff>552450</xdr:colOff>
      <xdr:row>40</xdr:row>
      <xdr:rowOff>59531</xdr:rowOff>
    </xdr:to>
    <xdr:sp macro="" textlink="">
      <xdr:nvSpPr>
        <xdr:cNvPr id="10" name="AutoShape 11"/>
        <xdr:cNvSpPr>
          <a:spLocks noChangeArrowheads="1"/>
        </xdr:cNvSpPr>
      </xdr:nvSpPr>
      <xdr:spPr bwMode="auto">
        <a:xfrm>
          <a:off x="6638925" y="4391025"/>
          <a:ext cx="1981200" cy="2145506"/>
        </a:xfrm>
        <a:prstGeom prst="wedgeRectCallout">
          <a:avLst>
            <a:gd name="adj1" fmla="val 6984"/>
            <a:gd name="adj2" fmla="val -7811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endParaRPr lang="en-US" sz="1000" b="0" i="0" u="none" strike="noStrike" baseline="0">
            <a:solidFill>
              <a:srgbClr val="000000"/>
            </a:solidFill>
            <a:latin typeface="Arial"/>
            <a:cs typeface="Arial"/>
          </a:endParaRPr>
        </a:p>
        <a:p>
          <a:pPr algn="ctr" rtl="0">
            <a:defRPr sz="1000"/>
          </a:pPr>
          <a:r>
            <a:rPr lang="en-US" sz="1000" b="0" i="0" u="sng" strike="noStrike" baseline="0">
              <a:solidFill>
                <a:srgbClr val="000000"/>
              </a:solidFill>
              <a:latin typeface="Arial" panose="020B0604020202020204" pitchFamily="34" charset="0"/>
              <a:cs typeface="Arial" panose="020B0604020202020204" pitchFamily="34" charset="0"/>
            </a:rPr>
            <a:t>Overtake Tier 2 </a:t>
          </a:r>
        </a:p>
        <a:p>
          <a:pPr algn="ctr" rtl="0">
            <a:defRPr sz="1000"/>
          </a:pPr>
          <a:endParaRPr lang="en-US" sz="1000" b="0" i="0" u="none" strike="noStrike" baseline="0">
            <a:solidFill>
              <a:srgbClr val="000000"/>
            </a:solidFill>
            <a:latin typeface="Arial" panose="020B0604020202020204" pitchFamily="34" charset="0"/>
            <a:cs typeface="Arial" panose="020B0604020202020204" pitchFamily="34" charset="0"/>
          </a:endParaRPr>
        </a:p>
        <a:p>
          <a:pPr rtl="0"/>
          <a:endParaRPr lang="en-US" sz="1000" b="0" i="0" baseline="0">
            <a:effectLst/>
            <a:latin typeface="Arial" panose="020B0604020202020204" pitchFamily="34" charset="0"/>
            <a:ea typeface="+mn-ea"/>
            <a:cs typeface="Arial" panose="020B0604020202020204" pitchFamily="34" charset="0"/>
          </a:endParaRPr>
        </a:p>
        <a:p>
          <a:pPr rtl="0"/>
          <a:r>
            <a:rPr lang="en-US" sz="1000" b="0" i="0" baseline="0">
              <a:effectLst/>
              <a:latin typeface="Arial" panose="020B0604020202020204" pitchFamily="34" charset="0"/>
              <a:ea typeface="+mn-ea"/>
              <a:cs typeface="Arial" panose="020B0604020202020204" pitchFamily="34" charset="0"/>
            </a:rPr>
            <a:t> Competitive Supply  </a:t>
          </a:r>
          <a:endParaRPr lang="en-US" sz="1000">
            <a:effectLst/>
            <a:latin typeface="Arial" panose="020B0604020202020204" pitchFamily="34" charset="0"/>
            <a:cs typeface="Arial" panose="020B0604020202020204" pitchFamily="34" charset="0"/>
          </a:endParaRPr>
        </a:p>
        <a:p>
          <a:pPr rtl="0"/>
          <a:r>
            <a:rPr lang="en-US" sz="1000" b="0" i="0" baseline="0">
              <a:effectLst/>
              <a:latin typeface="Arial" panose="020B0604020202020204" pitchFamily="34" charset="0"/>
              <a:ea typeface="+mn-ea"/>
              <a:cs typeface="Arial" panose="020B0604020202020204" pitchFamily="34" charset="0"/>
            </a:rPr>
            <a:t> + Peak Day </a:t>
          </a:r>
          <a:endParaRPr lang="en-US" sz="1000">
            <a:effectLst/>
            <a:latin typeface="Arial" panose="020B0604020202020204" pitchFamily="34" charset="0"/>
            <a:cs typeface="Arial" panose="020B0604020202020204" pitchFamily="34" charset="0"/>
          </a:endParaRP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 +50% of  D1  Effective Rate               </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 + D2  Effective Rate      </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latin typeface="Arial" panose="020B0604020202020204" pitchFamily="34" charset="0"/>
              <a:cs typeface="Arial" panose="020B0604020202020204" pitchFamily="34" charset="0"/>
            </a:rPr>
            <a:t> </a:t>
          </a:r>
          <a:r>
            <a:rPr lang="en-US" sz="1000" b="0" i="0" u="sng" strike="noStrike" baseline="0">
              <a:solidFill>
                <a:srgbClr val="000000"/>
              </a:solidFill>
              <a:latin typeface="Arial" panose="020B0604020202020204" pitchFamily="34" charset="0"/>
              <a:cs typeface="Arial" panose="020B0604020202020204" pitchFamily="34" charset="0"/>
            </a:rPr>
            <a:t>+ Variable Fuel &amp; Surchgs</a:t>
          </a:r>
          <a:r>
            <a:rPr lang="en-US" sz="1000" b="0" i="0" u="sng" baseline="0">
              <a:effectLst/>
              <a:latin typeface="Arial" panose="020B0604020202020204" pitchFamily="34" charset="0"/>
              <a:ea typeface="+mn-ea"/>
              <a:cs typeface="Arial" panose="020B0604020202020204" pitchFamily="34" charset="0"/>
            </a:rPr>
            <a:t>▲</a:t>
          </a:r>
          <a:r>
            <a:rPr lang="en-US" sz="1000" b="0" i="0" u="sng" strike="noStrike" baseline="0">
              <a:solidFill>
                <a:srgbClr val="000000"/>
              </a:solidFill>
              <a:latin typeface="Arial" panose="020B0604020202020204" pitchFamily="34" charset="0"/>
              <a:cs typeface="Arial" panose="020B0604020202020204" pitchFamily="34" charset="0"/>
            </a:rPr>
            <a:t>             </a:t>
          </a:r>
          <a:endParaRPr lang="en-US" sz="10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 Total Adder </a:t>
          </a:r>
        </a:p>
        <a:p>
          <a:pPr algn="l" rtl="0">
            <a:defRPr sz="1000"/>
          </a:pPr>
          <a:r>
            <a:rPr lang="en-US" sz="1000" b="0" i="0" u="sng" strike="noStrike" baseline="0">
              <a:solidFill>
                <a:srgbClr val="000000"/>
              </a:solidFill>
              <a:latin typeface="Arial" panose="020B0604020202020204" pitchFamily="34" charset="0"/>
              <a:cs typeface="Arial" panose="020B0604020202020204" pitchFamily="34" charset="0"/>
            </a:rPr>
            <a:t> + Index Price ♦      </a:t>
          </a:r>
          <a:endParaRPr lang="en-US" sz="10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US" sz="1000" b="1" i="0" u="none" strike="noStrike" baseline="0">
              <a:solidFill>
                <a:srgbClr val="000000"/>
              </a:solidFill>
              <a:latin typeface="Arial" panose="020B0604020202020204" pitchFamily="34" charset="0"/>
              <a:cs typeface="Arial" panose="020B0604020202020204" pitchFamily="34" charset="0"/>
            </a:rPr>
            <a:t> = Tier 2 Overtake Price</a:t>
          </a:r>
          <a:r>
            <a:rPr lang="en-US" sz="1000" b="0" i="0" u="sng" strike="noStrike" baseline="0">
              <a:solidFill>
                <a:srgbClr val="000000"/>
              </a:solidFill>
              <a:latin typeface="Arial" panose="020B0604020202020204" pitchFamily="34" charset="0"/>
              <a:cs typeface="Arial" panose="020B0604020202020204" pitchFamily="34" charset="0"/>
            </a:rPr>
            <a:t>   </a:t>
          </a:r>
          <a:r>
            <a:rPr lang="en-US" sz="1000" b="0" i="0" u="sng" strike="noStrike" baseline="0">
              <a:solidFill>
                <a:srgbClr val="000000"/>
              </a:solidFill>
              <a:latin typeface="Arial"/>
              <a:cs typeface="Arial"/>
            </a:rPr>
            <a:t>           </a:t>
          </a:r>
        </a:p>
      </xdr:txBody>
    </xdr:sp>
    <xdr:clientData/>
  </xdr:twoCellAnchor>
  <xdr:twoCellAnchor>
    <xdr:from>
      <xdr:col>4</xdr:col>
      <xdr:colOff>381000</xdr:colOff>
      <xdr:row>19</xdr:row>
      <xdr:rowOff>133350</xdr:rowOff>
    </xdr:from>
    <xdr:to>
      <xdr:col>5</xdr:col>
      <xdr:colOff>285750</xdr:colOff>
      <xdr:row>21</xdr:row>
      <xdr:rowOff>28575</xdr:rowOff>
    </xdr:to>
    <xdr:sp macro="" textlink="">
      <xdr:nvSpPr>
        <xdr:cNvPr id="11" name="Text Box 12"/>
        <xdr:cNvSpPr txBox="1">
          <a:spLocks noChangeArrowheads="1"/>
        </xdr:cNvSpPr>
      </xdr:nvSpPr>
      <xdr:spPr bwMode="auto">
        <a:xfrm>
          <a:off x="3181350" y="3314700"/>
          <a:ext cx="552450" cy="219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en-US" sz="1000" b="0" i="0" u="none" strike="noStrike" baseline="0">
              <a:solidFill>
                <a:srgbClr val="000000"/>
              </a:solidFill>
              <a:latin typeface="Arial"/>
              <a:cs typeface="Arial"/>
            </a:rPr>
            <a:t>-5.0%</a:t>
          </a:r>
        </a:p>
      </xdr:txBody>
    </xdr:sp>
    <xdr:clientData/>
  </xdr:twoCellAnchor>
  <xdr:twoCellAnchor>
    <xdr:from>
      <xdr:col>6</xdr:col>
      <xdr:colOff>466725</xdr:colOff>
      <xdr:row>19</xdr:row>
      <xdr:rowOff>114300</xdr:rowOff>
    </xdr:from>
    <xdr:to>
      <xdr:col>7</xdr:col>
      <xdr:colOff>123825</xdr:colOff>
      <xdr:row>21</xdr:row>
      <xdr:rowOff>0</xdr:rowOff>
    </xdr:to>
    <xdr:sp macro="" textlink="">
      <xdr:nvSpPr>
        <xdr:cNvPr id="12" name="Text Box 13"/>
        <xdr:cNvSpPr txBox="1">
          <a:spLocks noChangeArrowheads="1"/>
        </xdr:cNvSpPr>
      </xdr:nvSpPr>
      <xdr:spPr bwMode="auto">
        <a:xfrm>
          <a:off x="4562475" y="3295650"/>
          <a:ext cx="304800" cy="2095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en-US" sz="1000" b="0" i="0" u="none" strike="noStrike" baseline="0">
              <a:solidFill>
                <a:srgbClr val="000000"/>
              </a:solidFill>
              <a:latin typeface="Arial"/>
              <a:cs typeface="Arial"/>
            </a:rPr>
            <a:t>0</a:t>
          </a:r>
        </a:p>
      </xdr:txBody>
    </xdr:sp>
    <xdr:clientData/>
  </xdr:twoCellAnchor>
  <xdr:twoCellAnchor>
    <xdr:from>
      <xdr:col>8</xdr:col>
      <xdr:colOff>371475</xdr:colOff>
      <xdr:row>19</xdr:row>
      <xdr:rowOff>95250</xdr:rowOff>
    </xdr:from>
    <xdr:to>
      <xdr:col>9</xdr:col>
      <xdr:colOff>276225</xdr:colOff>
      <xdr:row>20</xdr:row>
      <xdr:rowOff>152400</xdr:rowOff>
    </xdr:to>
    <xdr:sp macro="" textlink="">
      <xdr:nvSpPr>
        <xdr:cNvPr id="13" name="Text Box 14"/>
        <xdr:cNvSpPr txBox="1">
          <a:spLocks noChangeArrowheads="1"/>
        </xdr:cNvSpPr>
      </xdr:nvSpPr>
      <xdr:spPr bwMode="auto">
        <a:xfrm>
          <a:off x="5762625" y="3276600"/>
          <a:ext cx="552450" cy="219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en-US" sz="1000" b="0" i="0" u="none" strike="noStrike" baseline="0">
              <a:solidFill>
                <a:srgbClr val="000000"/>
              </a:solidFill>
              <a:latin typeface="Arial"/>
              <a:cs typeface="Arial"/>
            </a:rPr>
            <a:t>+5.0%</a:t>
          </a:r>
        </a:p>
      </xdr:txBody>
    </xdr:sp>
    <xdr:clientData/>
  </xdr:twoCellAnchor>
  <xdr:twoCellAnchor>
    <xdr:from>
      <xdr:col>4</xdr:col>
      <xdr:colOff>104774</xdr:colOff>
      <xdr:row>33</xdr:row>
      <xdr:rowOff>40481</xdr:rowOff>
    </xdr:from>
    <xdr:to>
      <xdr:col>6</xdr:col>
      <xdr:colOff>547686</xdr:colOff>
      <xdr:row>42</xdr:row>
      <xdr:rowOff>154781</xdr:rowOff>
    </xdr:to>
    <xdr:sp macro="" textlink="">
      <xdr:nvSpPr>
        <xdr:cNvPr id="14" name="AutoShape 10"/>
        <xdr:cNvSpPr>
          <a:spLocks noChangeArrowheads="1"/>
        </xdr:cNvSpPr>
      </xdr:nvSpPr>
      <xdr:spPr bwMode="auto">
        <a:xfrm>
          <a:off x="2905124" y="5384006"/>
          <a:ext cx="1738312" cy="1571625"/>
        </a:xfrm>
        <a:prstGeom prst="wedgeRectCallout">
          <a:avLst>
            <a:gd name="adj1" fmla="val 4597"/>
            <a:gd name="adj2" fmla="val -9378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endParaRPr lang="en-US" sz="1000" b="0" i="0" u="none" strike="noStrike" baseline="0">
            <a:solidFill>
              <a:srgbClr val="000000"/>
            </a:solidFill>
            <a:latin typeface="Arial"/>
            <a:cs typeface="Arial"/>
          </a:endParaRPr>
        </a:p>
        <a:p>
          <a:pPr algn="ctr" rtl="0">
            <a:defRPr sz="1000"/>
          </a:pPr>
          <a:r>
            <a:rPr lang="en-US" sz="1000" b="0" i="0" u="sng" strike="noStrike" baseline="0">
              <a:solidFill>
                <a:srgbClr val="000000"/>
              </a:solidFill>
              <a:latin typeface="Arial" panose="020B0604020202020204" pitchFamily="34" charset="0"/>
              <a:cs typeface="Arial" panose="020B0604020202020204" pitchFamily="34" charset="0"/>
            </a:rPr>
            <a:t>Undertake Tier 1</a:t>
          </a:r>
        </a:p>
        <a:p>
          <a:pPr algn="l" rtl="0">
            <a:defRPr sz="1000"/>
          </a:pPr>
          <a:endParaRPr lang="en-US" sz="1000" b="0" i="0" u="none" strike="noStrike" baseline="0">
            <a:solidFill>
              <a:srgbClr val="000000"/>
            </a:solidFill>
            <a:latin typeface="Arial" panose="020B0604020202020204" pitchFamily="34" charset="0"/>
            <a:cs typeface="Arial" panose="020B0604020202020204" pitchFamily="34" charset="0"/>
          </a:endParaRPr>
        </a:p>
        <a:p>
          <a:pPr marL="0" marR="0" indent="0" defTabSz="914400" rtl="0" eaLnBrk="1" fontAlgn="auto" latinLnBrk="0" hangingPunct="1">
            <a:lnSpc>
              <a:spcPct val="100000"/>
            </a:lnSpc>
            <a:spcBef>
              <a:spcPts val="0"/>
            </a:spcBef>
            <a:spcAft>
              <a:spcPts val="0"/>
            </a:spcAft>
            <a:buClrTx/>
            <a:buSzTx/>
            <a:buFontTx/>
            <a:buNone/>
            <a:tabLst/>
            <a:defRPr/>
          </a:pPr>
          <a:r>
            <a:rPr lang="en-US" sz="1000" b="0" i="0" baseline="0">
              <a:effectLst/>
              <a:latin typeface="Arial" panose="020B0604020202020204" pitchFamily="34" charset="0"/>
              <a:ea typeface="+mn-ea"/>
              <a:cs typeface="Arial" panose="020B0604020202020204" pitchFamily="34" charset="0"/>
            </a:rPr>
            <a:t>  </a:t>
          </a:r>
          <a:endParaRPr lang="en-US" sz="1000">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en-US" sz="1100" b="0" i="0" baseline="0">
              <a:effectLst/>
              <a:latin typeface="+mn-lt"/>
              <a:ea typeface="+mn-ea"/>
              <a:cs typeface="+mn-cs"/>
            </a:rPr>
            <a:t> +  25% of D1  Effective Rate               </a:t>
          </a:r>
          <a:endParaRPr lang="en-US" sz="1000" b="0" i="0" baseline="0">
            <a:effectLst/>
            <a:latin typeface="Arial" panose="020B0604020202020204" pitchFamily="34" charset="0"/>
            <a:ea typeface="+mn-ea"/>
            <a:cs typeface="Arial" panose="020B0604020202020204" pitchFamily="34" charset="0"/>
          </a:endParaRPr>
        </a:p>
        <a:p>
          <a:pPr rtl="0"/>
          <a:r>
            <a:rPr lang="en-US" sz="1000" b="0" i="0" u="sng" baseline="0">
              <a:effectLst/>
              <a:latin typeface="Arial" panose="020B0604020202020204" pitchFamily="34" charset="0"/>
              <a:ea typeface="+mn-ea"/>
              <a:cs typeface="Arial" panose="020B0604020202020204" pitchFamily="34" charset="0"/>
            </a:rPr>
            <a:t> + Variable Fuel &amp; Surchgs▲</a:t>
          </a:r>
        </a:p>
        <a:p>
          <a:pPr rtl="0"/>
          <a:r>
            <a:rPr lang="en-US" sz="1000" b="0" i="0" baseline="0">
              <a:effectLst/>
              <a:latin typeface="Arial" panose="020B0604020202020204" pitchFamily="34" charset="0"/>
              <a:ea typeface="+mn-ea"/>
              <a:cs typeface="Arial" panose="020B0604020202020204" pitchFamily="34" charset="0"/>
            </a:rPr>
            <a:t> Total Adder</a:t>
          </a:r>
          <a:endParaRPr lang="en-US" sz="1000">
            <a:effectLst/>
            <a:latin typeface="Arial" panose="020B0604020202020204" pitchFamily="34" charset="0"/>
            <a:cs typeface="Arial" panose="020B0604020202020204" pitchFamily="34" charset="0"/>
          </a:endParaRPr>
        </a:p>
        <a:p>
          <a:pPr rtl="0"/>
          <a:r>
            <a:rPr lang="en-US" sz="1000" b="0" i="0" baseline="0">
              <a:effectLst/>
              <a:latin typeface="Arial" panose="020B0604020202020204" pitchFamily="34" charset="0"/>
              <a:ea typeface="+mn-ea"/>
              <a:cs typeface="Arial" panose="020B0604020202020204" pitchFamily="34" charset="0"/>
            </a:rPr>
            <a:t> </a:t>
          </a:r>
          <a:r>
            <a:rPr lang="en-US" sz="1000" b="0" i="0" u="sng" baseline="0">
              <a:effectLst/>
              <a:latin typeface="Arial" panose="020B0604020202020204" pitchFamily="34" charset="0"/>
              <a:ea typeface="+mn-ea"/>
              <a:cs typeface="Arial" panose="020B0604020202020204" pitchFamily="34" charset="0"/>
            </a:rPr>
            <a:t>+ Index Price ♦</a:t>
          </a:r>
          <a:endParaRPr lang="en-US" sz="1000" u="sng">
            <a:effectLst/>
            <a:latin typeface="Arial" panose="020B0604020202020204" pitchFamily="34" charset="0"/>
            <a:cs typeface="Arial" panose="020B0604020202020204" pitchFamily="34" charset="0"/>
          </a:endParaRPr>
        </a:p>
        <a:p>
          <a:pPr rtl="0"/>
          <a:r>
            <a:rPr lang="en-US" sz="1000" b="1" i="0" baseline="0">
              <a:effectLst/>
              <a:latin typeface="Arial" panose="020B0604020202020204" pitchFamily="34" charset="0"/>
              <a:ea typeface="+mn-ea"/>
              <a:cs typeface="Arial" panose="020B0604020202020204" pitchFamily="34" charset="0"/>
            </a:rPr>
            <a:t> = Tier 1 Undertake Price</a:t>
          </a:r>
          <a:endParaRPr lang="en-US" sz="1000">
            <a:effectLst/>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ATA\FI\CorpAcctgBudgeting\GCRM\PGA%20GCRM%20Filing%20of%20July%201%201999\PSEUDO%20GCRM%20JULY9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Data\GO-Trading\Current%20Month\Wego\1%20Noms\WEANRnom.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Data\GO-Trading\Current%20Month\Wego\1%20Noms\WENGPLnom.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ATA/DO/Gas_Regulatory_Support/Pga%20Filed/Year%202020/WPS/01%20January/Required%20Inputs/WPS%20PSCW%20PGA%20Workbook%202020%2001%20January.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I:\Data\GO-Trading\Current%20Month\Wego\Back-Up\WENGPL111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ATA\FI\CorpAcctgBudgeting\GCRM\0202pga%20for%20WGC.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DATA/DO/Gas_Regulatory_Support/Pga%20Filed/Year%202015/WEGO/02%20February/Required%20Inputs/WEGO%20PGA%20Workbook%202015%2002%20February.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ATA\DO\Plan\TARIFF\PGAFINAL\PGA%20GCRM%20July%201%201999\PSC9905.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ATA\DO\Gas_Regulatory_Support\Merger_ANB\revenue\Revenue%20year%202002%20for%20combined%20tariff\WGC%20Forecasted%20Revenue%20Year%202002\WisGas%20revenue%20year%202002%20for%20combined%20tariff.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ATA\DO\Gas_Regulatory_Support\WEGOWG_Stuff\REVCO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ATA\DO\Gas_Regulatory_Support\Pga%20Filed\Year%202001\PGA%20GCRM%20of%202001%2008%20August\Calculations%20Worksheet\WE%20GCIM%20MAY20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ATA/DO/Gas_Regulatory_Support/Pga%20Filed/Year%202006/2006%2002%20February/Capacity%20Release/Worksheets/WEPSC110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ATA\DO\Gas_Regulatory_Support\IBS%20BILL%20TEST\IBS%20Bill%20Print%20verification%20mode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ata\we\GasAcct\GCIM\Benchmark%20and%20Actuals-2009\WG%20PGA%202009%201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Data\GO-trading\Current%20Month\Wego\Back-up\WENGPL101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Z:\Data\GO-Common\Contract-Bill\Sep-05\COGWER090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Data\GO-Trading\Current%20Month\Wego\1%20Noms\WEGuano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peline Rates"/>
      <sheetName val="Indices"/>
    </sheetNames>
    <sheetDataSet>
      <sheetData sheetId="0" refreshError="1"/>
      <sheetData sheetId="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HeadStations"/>
      <sheetName val="S E"/>
      <sheetName val="SW to GDN"/>
      <sheetName val="SW to Gp1"/>
      <sheetName val="Storage"/>
      <sheetName val="Stg to Gp1"/>
      <sheetName val="Marshfield"/>
      <sheetName val="Chicago"/>
      <sheetName val="WGrelease"/>
      <sheetName val="Chicago Stg"/>
      <sheetName val="NonTransp"/>
      <sheetName val="Cap. Release"/>
      <sheetName val="Nom Batch"/>
      <sheetName val="Batch Macro"/>
      <sheetName val="tables"/>
      <sheetName val="Color Macros"/>
      <sheetName val="Old Batch Macro"/>
      <sheetName val="Print Macros"/>
      <sheetName val="GoTo Macros"/>
      <sheetName val="OnTime Macro"/>
      <sheetName val="pass through qery"/>
      <sheetName val="COG Macro"/>
      <sheetName val="COG Batch"/>
      <sheetName val="GTS Batch"/>
      <sheetName val="Sql"/>
      <sheetName val="Module1"/>
      <sheetName val="Module2"/>
      <sheetName val="S W"/>
      <sheetName val="City Gate"/>
      <sheetName val="Nom queries"/>
      <sheetName val="TIPS"/>
      <sheetName val="StorageSummer"/>
      <sheetName val="StorageWinter"/>
      <sheetName val="Stg to GRD"/>
      <sheetName val="GLGT"/>
      <sheetName val="GTS Batch GLGT"/>
    </sheetNames>
    <sheetDataSet>
      <sheetData sheetId="0" refreshError="1">
        <row r="9">
          <cell r="C9">
            <v>43654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livery"/>
      <sheetName val="MIDC"/>
      <sheetName val="STx"/>
      <sheetName val="LA"/>
      <sheetName val="Texok"/>
      <sheetName val="GCML"/>
      <sheetName val="Amarillo"/>
      <sheetName val="IoIL-AM"/>
      <sheetName val="IoIl-GC"/>
      <sheetName val="Storage"/>
      <sheetName val="Non Transport"/>
      <sheetName val="CapRelease"/>
      <sheetName val="Tables"/>
      <sheetName val="COG Batch"/>
      <sheetName val="GTS Batch"/>
      <sheetName val="Sql"/>
      <sheetName val="Nom"/>
      <sheetName val="Module1"/>
      <sheetName val="Module2"/>
      <sheetName val="Module11"/>
      <sheetName val="Joliet"/>
      <sheetName val="City Gate"/>
      <sheetName val="Nom queries"/>
      <sheetName val="TIPS"/>
      <sheetName val="PO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row r="5">
          <cell r="B5" t="str">
            <v>AEP</v>
          </cell>
          <cell r="C5">
            <v>1849</v>
          </cell>
        </row>
        <row r="6">
          <cell r="B6" t="str">
            <v>AEP HPL</v>
          </cell>
          <cell r="C6">
            <v>1947</v>
          </cell>
        </row>
        <row r="7">
          <cell r="B7" t="str">
            <v>Amarada Hess</v>
          </cell>
          <cell r="C7">
            <v>15004</v>
          </cell>
          <cell r="E7">
            <v>9036</v>
          </cell>
        </row>
        <row r="8">
          <cell r="B8" t="str">
            <v>Anadarko</v>
          </cell>
          <cell r="C8">
            <v>11926</v>
          </cell>
          <cell r="E8">
            <v>9036</v>
          </cell>
        </row>
        <row r="9">
          <cell r="B9" t="str">
            <v>AQUILA</v>
          </cell>
          <cell r="C9">
            <v>5904</v>
          </cell>
          <cell r="E9">
            <v>9008</v>
          </cell>
        </row>
        <row r="10">
          <cell r="B10" t="str">
            <v>BP Canada</v>
          </cell>
          <cell r="C10">
            <v>2192</v>
          </cell>
          <cell r="E10">
            <v>801</v>
          </cell>
        </row>
        <row r="11">
          <cell r="B11" t="str">
            <v>BP Energy</v>
          </cell>
          <cell r="C11">
            <v>17997</v>
          </cell>
          <cell r="E11">
            <v>801</v>
          </cell>
        </row>
        <row r="12">
          <cell r="B12" t="str">
            <v>Bear Energy</v>
          </cell>
          <cell r="C12">
            <v>4451</v>
          </cell>
          <cell r="E12">
            <v>2059</v>
          </cell>
        </row>
        <row r="13">
          <cell r="B13" t="str">
            <v>Burlington</v>
          </cell>
          <cell r="C13">
            <v>6196</v>
          </cell>
          <cell r="E13">
            <v>2059</v>
          </cell>
        </row>
        <row r="14">
          <cell r="B14" t="str">
            <v>Cargill</v>
          </cell>
          <cell r="C14">
            <v>18047</v>
          </cell>
        </row>
        <row r="15">
          <cell r="B15" t="str">
            <v>Centerpoint</v>
          </cell>
          <cell r="C15">
            <v>2835</v>
          </cell>
          <cell r="E15">
            <v>9075</v>
          </cell>
        </row>
        <row r="16">
          <cell r="B16" t="str">
            <v>Const Comm</v>
          </cell>
          <cell r="C16">
            <v>1997</v>
          </cell>
          <cell r="E16" t="str">
            <v>0993</v>
          </cell>
        </row>
        <row r="17">
          <cell r="B17" t="str">
            <v>Chevron</v>
          </cell>
          <cell r="C17">
            <v>15034</v>
          </cell>
          <cell r="E17">
            <v>9075</v>
          </cell>
        </row>
        <row r="18">
          <cell r="B18" t="str">
            <v>Constellation Gas</v>
          </cell>
          <cell r="C18">
            <v>1997</v>
          </cell>
          <cell r="E18">
            <v>9392</v>
          </cell>
        </row>
        <row r="19">
          <cell r="B19" t="str">
            <v>ConocoPhillips</v>
          </cell>
          <cell r="C19">
            <v>15041</v>
          </cell>
          <cell r="E19" t="str">
            <v>0993</v>
          </cell>
        </row>
        <row r="20">
          <cell r="B20" t="str">
            <v>CoEnergy</v>
          </cell>
          <cell r="C20">
            <v>1288</v>
          </cell>
          <cell r="E20">
            <v>9075</v>
          </cell>
        </row>
        <row r="21">
          <cell r="B21" t="str">
            <v>DTE Energy</v>
          </cell>
          <cell r="C21">
            <v>3187</v>
          </cell>
          <cell r="E21">
            <v>9075</v>
          </cell>
        </row>
        <row r="22">
          <cell r="B22" t="str">
            <v>Devon</v>
          </cell>
          <cell r="C22">
            <v>12316</v>
          </cell>
          <cell r="E22" t="str">
            <v>0913</v>
          </cell>
        </row>
        <row r="23">
          <cell r="B23" t="str">
            <v>Eagle</v>
          </cell>
          <cell r="C23">
            <v>3937</v>
          </cell>
          <cell r="E23" t="str">
            <v>0903</v>
          </cell>
        </row>
        <row r="24">
          <cell r="B24" t="str">
            <v>Enable</v>
          </cell>
          <cell r="C24">
            <v>13407</v>
          </cell>
          <cell r="E24" t="str">
            <v>0982</v>
          </cell>
        </row>
        <row r="25">
          <cell r="B25" t="str">
            <v>EDF</v>
          </cell>
          <cell r="C25">
            <v>3937</v>
          </cell>
          <cell r="E25" t="str">
            <v>0903</v>
          </cell>
        </row>
        <row r="26">
          <cell r="B26" t="str">
            <v>Enbridge Mktg US</v>
          </cell>
          <cell r="C26">
            <v>1638</v>
          </cell>
          <cell r="E26" t="str">
            <v>0902</v>
          </cell>
        </row>
        <row r="27">
          <cell r="B27" t="str">
            <v>EXXON</v>
          </cell>
          <cell r="C27">
            <v>12045</v>
          </cell>
          <cell r="E27" t="str">
            <v>0902</v>
          </cell>
        </row>
        <row r="28">
          <cell r="B28" t="str">
            <v>Fortis</v>
          </cell>
          <cell r="C28">
            <v>1243</v>
          </cell>
          <cell r="E28">
            <v>9254</v>
          </cell>
        </row>
        <row r="29">
          <cell r="B29" t="str">
            <v>H&amp;P</v>
          </cell>
          <cell r="C29">
            <v>21500</v>
          </cell>
          <cell r="E29" t="str">
            <v>0912</v>
          </cell>
        </row>
        <row r="30">
          <cell r="B30" t="str">
            <v>Integrys</v>
          </cell>
          <cell r="C30">
            <v>1124</v>
          </cell>
          <cell r="E30">
            <v>9194</v>
          </cell>
        </row>
        <row r="31">
          <cell r="B31" t="str">
            <v>J Aron &amp; Company</v>
          </cell>
          <cell r="C31">
            <v>26276</v>
          </cell>
          <cell r="E31" t="str">
            <v>0912</v>
          </cell>
        </row>
        <row r="32">
          <cell r="B32" t="str">
            <v>JPMorgan</v>
          </cell>
          <cell r="C32">
            <v>4587</v>
          </cell>
          <cell r="E32">
            <v>9454</v>
          </cell>
        </row>
        <row r="33">
          <cell r="B33" t="str">
            <v>Marathon</v>
          </cell>
          <cell r="C33">
            <v>1983</v>
          </cell>
          <cell r="E33" t="str">
            <v>0912</v>
          </cell>
        </row>
      </sheetData>
      <sheetData sheetId="14"/>
      <sheetData sheetId="15"/>
      <sheetData sheetId="16"/>
      <sheetData sheetId="17"/>
      <sheetData sheetId="18" refreshError="1"/>
      <sheetData sheetId="19" refreshError="1"/>
      <sheetData sheetId="20" refreshError="1"/>
      <sheetData sheetId="21" refreshError="1"/>
      <sheetData sheetId="22" refreshError="1"/>
      <sheetData sheetId="23"/>
      <sheetData sheetId="24"/>
      <sheetData sheetId="2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List"/>
      <sheetName val="Compare"/>
      <sheetName val="Rate Sheets Vol.8"/>
      <sheetName val="WPS draft Rate Sheets 2020"/>
      <sheetName val="WPS draft Rate Sheets 2021"/>
      <sheetName val="Effective Rate change"/>
      <sheetName val="Effective Date &amp; Inputs"/>
      <sheetName val="A"/>
      <sheetName val="A-1"/>
      <sheetName val="B"/>
      <sheetName val="Short Rate Calculator"/>
      <sheetName val="OC Sales"/>
      <sheetName val="OC Transport"/>
      <sheetName val="Residential Change"/>
      <sheetName val="WG Budget Bill Update Inputs"/>
      <sheetName val="WG Budget Billing Update "/>
      <sheetName val="Rate Sheets Vol.7 100106  "/>
      <sheetName val="AutoMod"/>
      <sheetName val="Print Mods"/>
      <sheetName val="GotoMod"/>
    </sheetNames>
    <sheetDataSet>
      <sheetData sheetId="0"/>
      <sheetData sheetId="1"/>
      <sheetData sheetId="2"/>
      <sheetData sheetId="3"/>
      <sheetData sheetId="4"/>
      <sheetData sheetId="5"/>
      <sheetData sheetId="6">
        <row r="1">
          <cell r="A1" t="str">
            <v>Wisconsin Public Service Corporation</v>
          </cell>
        </row>
        <row r="13">
          <cell r="B13" t="str">
            <v>January, 2020</v>
          </cell>
        </row>
      </sheetData>
      <sheetData sheetId="7"/>
      <sheetData sheetId="8"/>
      <sheetData sheetId="9"/>
      <sheetData sheetId="10"/>
      <sheetData sheetId="11"/>
      <sheetData sheetId="12"/>
      <sheetData sheetId="13"/>
      <sheetData sheetId="14">
        <row r="9">
          <cell r="A9" t="str">
            <v>Service</v>
          </cell>
          <cell r="B9" t="str">
            <v>Charge</v>
          </cell>
          <cell r="C9" t="str">
            <v>Rate</v>
          </cell>
          <cell r="D9" t="str">
            <v>Rate</v>
          </cell>
          <cell r="E9" t="str">
            <v>Rate</v>
          </cell>
          <cell r="F9" t="str">
            <v>Rate</v>
          </cell>
          <cell r="G9" t="str">
            <v>For (LUF)</v>
          </cell>
          <cell r="H9" t="str">
            <v>Rate</v>
          </cell>
          <cell r="I9" t="str">
            <v>Effective Rate</v>
          </cell>
          <cell r="J9" t="str">
            <v>Effective Rate</v>
          </cell>
          <cell r="K9" t="str">
            <v>Futures Rate</v>
          </cell>
          <cell r="L9" t="str">
            <v>Fuel %</v>
          </cell>
          <cell r="M9" t="str">
            <v>$/Therm</v>
          </cell>
          <cell r="N9" t="str">
            <v>$/Therm</v>
          </cell>
          <cell r="O9" t="str">
            <v>Differential</v>
          </cell>
          <cell r="P9" t="str">
            <v>Factor</v>
          </cell>
          <cell r="Q9" t="str">
            <v>$/Therm</v>
          </cell>
          <cell r="R9" t="str">
            <v>$/Therm</v>
          </cell>
          <cell r="S9" t="str">
            <v>Fuel %</v>
          </cell>
          <cell r="T9" t="str">
            <v>$/Therm</v>
          </cell>
          <cell r="U9" t="str">
            <v>$/Therm</v>
          </cell>
          <cell r="V9" t="str">
            <v>$/Therm</v>
          </cell>
          <cell r="W9" t="str">
            <v>Weight Factor</v>
          </cell>
          <cell r="X9" t="str">
            <v>Effective Rate</v>
          </cell>
          <cell r="Y9" t="str">
            <v>Effective Rate</v>
          </cell>
          <cell r="Z9" t="str">
            <v>Effective Rate</v>
          </cell>
          <cell r="AA9" t="str">
            <v>WG RG-1</v>
          </cell>
        </row>
        <row r="10">
          <cell r="A10">
            <v>43480</v>
          </cell>
          <cell r="B10">
            <v>0.33</v>
          </cell>
          <cell r="C10">
            <v>0.23300000000000001</v>
          </cell>
          <cell r="D10">
            <v>2.5000000000000001E-2</v>
          </cell>
          <cell r="E10">
            <v>1.8E-3</v>
          </cell>
          <cell r="F10">
            <v>4.0000000000000002E-4</v>
          </cell>
          <cell r="G10">
            <v>0</v>
          </cell>
          <cell r="H10">
            <v>0.26020000000000004</v>
          </cell>
          <cell r="I10">
            <v>0.10920000000000001</v>
          </cell>
          <cell r="J10">
            <v>1.4E-2</v>
          </cell>
          <cell r="K10">
            <v>0.31030000000000002</v>
          </cell>
          <cell r="L10">
            <v>3.9E-2</v>
          </cell>
          <cell r="M10">
            <v>1E-3</v>
          </cell>
          <cell r="N10">
            <v>3.5000000000000001E-3</v>
          </cell>
          <cell r="O10">
            <v>0</v>
          </cell>
          <cell r="P10">
            <v>0</v>
          </cell>
          <cell r="Q10">
            <v>0.32740000000000002</v>
          </cell>
          <cell r="R10">
            <v>0.27439999999999998</v>
          </cell>
          <cell r="S10">
            <v>0.01</v>
          </cell>
          <cell r="T10">
            <v>0</v>
          </cell>
          <cell r="U10">
            <v>0</v>
          </cell>
          <cell r="V10">
            <v>0.27717171717171712</v>
          </cell>
          <cell r="W10">
            <v>0.58799999999999997</v>
          </cell>
          <cell r="X10">
            <v>0.30669999999999997</v>
          </cell>
          <cell r="Y10">
            <v>0</v>
          </cell>
          <cell r="Z10">
            <v>0.4299</v>
          </cell>
          <cell r="AA10">
            <v>0.69010000000000005</v>
          </cell>
        </row>
        <row r="11">
          <cell r="A11">
            <v>43511</v>
          </cell>
          <cell r="B11">
            <v>0.33</v>
          </cell>
          <cell r="C11">
            <v>0.23300000000000001</v>
          </cell>
          <cell r="D11">
            <v>2.5000000000000001E-2</v>
          </cell>
          <cell r="E11">
            <v>1.8E-3</v>
          </cell>
          <cell r="F11">
            <v>4.0000000000000002E-4</v>
          </cell>
          <cell r="G11">
            <v>0</v>
          </cell>
          <cell r="H11">
            <v>0.26020000000000004</v>
          </cell>
          <cell r="I11">
            <v>0.10920000000000001</v>
          </cell>
          <cell r="J11">
            <v>1.4E-2</v>
          </cell>
          <cell r="K11">
            <v>0.30880000000000002</v>
          </cell>
          <cell r="L11">
            <v>3.9E-2</v>
          </cell>
          <cell r="M11">
            <v>1E-3</v>
          </cell>
          <cell r="N11">
            <v>3.5000000000000001E-3</v>
          </cell>
          <cell r="O11">
            <v>6.9646539404513274E-4</v>
          </cell>
          <cell r="P11">
            <v>0</v>
          </cell>
          <cell r="Q11">
            <v>0.32650000000000001</v>
          </cell>
          <cell r="R11">
            <v>0.27439999999999998</v>
          </cell>
          <cell r="S11">
            <v>0.01</v>
          </cell>
          <cell r="T11">
            <v>0</v>
          </cell>
          <cell r="U11">
            <v>0</v>
          </cell>
          <cell r="V11">
            <v>0.27717171717171712</v>
          </cell>
          <cell r="W11">
            <v>0.59699999999999998</v>
          </cell>
          <cell r="X11">
            <v>0.30659999999999998</v>
          </cell>
          <cell r="Y11">
            <v>0</v>
          </cell>
          <cell r="Z11">
            <v>0.42980000000000002</v>
          </cell>
          <cell r="AA11">
            <v>0.69000000000000006</v>
          </cell>
        </row>
        <row r="12">
          <cell r="A12">
            <v>43539</v>
          </cell>
          <cell r="B12">
            <v>0.33</v>
          </cell>
          <cell r="C12">
            <v>0.23300000000000001</v>
          </cell>
          <cell r="D12">
            <v>2.5000000000000001E-2</v>
          </cell>
          <cell r="E12">
            <v>1.8E-3</v>
          </cell>
          <cell r="F12">
            <v>4.0000000000000002E-4</v>
          </cell>
          <cell r="G12">
            <v>0</v>
          </cell>
          <cell r="H12">
            <v>0.26020000000000004</v>
          </cell>
          <cell r="I12">
            <v>0.10920000000000001</v>
          </cell>
          <cell r="J12">
            <v>1.4E-2</v>
          </cell>
          <cell r="K12">
            <v>0.30380000000000001</v>
          </cell>
          <cell r="L12">
            <v>3.9E-2</v>
          </cell>
          <cell r="M12">
            <v>1E-3</v>
          </cell>
          <cell r="N12">
            <v>3.5000000000000001E-3</v>
          </cell>
          <cell r="O12">
            <v>1.8017368743468705E-3</v>
          </cell>
          <cell r="P12">
            <v>0</v>
          </cell>
          <cell r="Q12">
            <v>0.32240000000000002</v>
          </cell>
          <cell r="R12">
            <v>0.27439999999999998</v>
          </cell>
          <cell r="S12">
            <v>0.01</v>
          </cell>
          <cell r="T12">
            <v>0</v>
          </cell>
          <cell r="U12">
            <v>0</v>
          </cell>
          <cell r="V12">
            <v>0.27717171717171712</v>
          </cell>
          <cell r="W12">
            <v>0.59599999999999997</v>
          </cell>
          <cell r="X12">
            <v>0.30409999999999998</v>
          </cell>
          <cell r="Y12">
            <v>0</v>
          </cell>
          <cell r="Z12">
            <v>0.42730000000000001</v>
          </cell>
          <cell r="AA12">
            <v>0.6875</v>
          </cell>
        </row>
        <row r="13">
          <cell r="A13">
            <v>42840</v>
          </cell>
          <cell r="B13">
            <v>0.33</v>
          </cell>
          <cell r="C13">
            <v>0.23300000000000001</v>
          </cell>
          <cell r="D13">
            <v>2.5000000000000001E-2</v>
          </cell>
          <cell r="E13">
            <v>1.8E-3</v>
          </cell>
          <cell r="F13">
            <v>4.0000000000000002E-4</v>
          </cell>
          <cell r="G13">
            <v>0</v>
          </cell>
          <cell r="H13">
            <v>0.26020000000000004</v>
          </cell>
          <cell r="I13">
            <v>0.10920000000000001</v>
          </cell>
          <cell r="J13">
            <v>1.4E-2</v>
          </cell>
          <cell r="K13">
            <v>0.2787</v>
          </cell>
          <cell r="L13">
            <v>3.9E-2</v>
          </cell>
          <cell r="M13">
            <v>1E-3</v>
          </cell>
          <cell r="N13">
            <v>0</v>
          </cell>
          <cell r="O13">
            <v>3.7362944339688524E-3</v>
          </cell>
          <cell r="P13">
            <v>0</v>
          </cell>
          <cell r="Q13">
            <v>0.29470000000000002</v>
          </cell>
          <cell r="R13">
            <v>0.32229999999999998</v>
          </cell>
          <cell r="S13">
            <v>0.01</v>
          </cell>
          <cell r="T13">
            <v>0</v>
          </cell>
          <cell r="U13">
            <v>0</v>
          </cell>
          <cell r="V13">
            <v>0.32555555555555554</v>
          </cell>
          <cell r="W13">
            <v>1</v>
          </cell>
          <cell r="X13">
            <v>0.29470000000000002</v>
          </cell>
          <cell r="Y13">
            <v>0</v>
          </cell>
          <cell r="Z13">
            <v>0.41790000000000005</v>
          </cell>
          <cell r="AA13">
            <v>0.67810000000000015</v>
          </cell>
        </row>
        <row r="14">
          <cell r="A14">
            <v>42870</v>
          </cell>
          <cell r="B14">
            <v>0.33</v>
          </cell>
          <cell r="C14">
            <v>0.23300000000000001</v>
          </cell>
          <cell r="D14">
            <v>2.5000000000000001E-2</v>
          </cell>
          <cell r="E14">
            <v>1.8E-3</v>
          </cell>
          <cell r="F14">
            <v>4.0000000000000002E-4</v>
          </cell>
          <cell r="G14">
            <v>0</v>
          </cell>
          <cell r="H14">
            <v>0.26020000000000004</v>
          </cell>
          <cell r="I14">
            <v>0</v>
          </cell>
          <cell r="J14">
            <v>1.4E-2</v>
          </cell>
          <cell r="K14">
            <v>0.2868</v>
          </cell>
          <cell r="L14">
            <v>3.9E-2</v>
          </cell>
          <cell r="M14">
            <v>1E-3</v>
          </cell>
          <cell r="N14">
            <v>0</v>
          </cell>
          <cell r="O14">
            <v>9.5061251132813238E-4</v>
          </cell>
          <cell r="P14">
            <v>0</v>
          </cell>
          <cell r="Q14">
            <v>0.3004</v>
          </cell>
          <cell r="R14">
            <v>0.32229999999999998</v>
          </cell>
          <cell r="S14">
            <v>0.01</v>
          </cell>
          <cell r="T14">
            <v>0</v>
          </cell>
          <cell r="U14">
            <v>0</v>
          </cell>
          <cell r="V14">
            <v>0.32555555555555554</v>
          </cell>
          <cell r="W14">
            <v>1</v>
          </cell>
          <cell r="X14">
            <v>0.3004</v>
          </cell>
          <cell r="Y14">
            <v>0</v>
          </cell>
          <cell r="Z14">
            <v>0.31440000000000001</v>
          </cell>
          <cell r="AA14">
            <v>0.5746</v>
          </cell>
        </row>
        <row r="15">
          <cell r="A15">
            <v>42901</v>
          </cell>
          <cell r="B15">
            <v>0.33</v>
          </cell>
          <cell r="C15">
            <v>0.23300000000000001</v>
          </cell>
          <cell r="D15">
            <v>2.5000000000000001E-2</v>
          </cell>
          <cell r="E15">
            <v>1.8E-3</v>
          </cell>
          <cell r="F15">
            <v>4.0000000000000002E-4</v>
          </cell>
          <cell r="G15">
            <v>0</v>
          </cell>
          <cell r="H15">
            <v>0.26020000000000004</v>
          </cell>
          <cell r="I15">
            <v>0</v>
          </cell>
          <cell r="J15">
            <v>1.4E-2</v>
          </cell>
          <cell r="K15">
            <v>0.29399999999999998</v>
          </cell>
          <cell r="L15">
            <v>3.9E-2</v>
          </cell>
          <cell r="M15">
            <v>1E-3</v>
          </cell>
          <cell r="N15">
            <v>0</v>
          </cell>
          <cell r="O15">
            <v>6.2541220349775987E-4</v>
          </cell>
          <cell r="P15">
            <v>0</v>
          </cell>
          <cell r="Q15">
            <v>0.30759999999999998</v>
          </cell>
          <cell r="R15">
            <v>0.32229999999999998</v>
          </cell>
          <cell r="S15">
            <v>0.01</v>
          </cell>
          <cell r="T15">
            <v>0</v>
          </cell>
          <cell r="U15">
            <v>0</v>
          </cell>
          <cell r="V15">
            <v>0.32555555555555554</v>
          </cell>
          <cell r="W15">
            <v>1</v>
          </cell>
          <cell r="X15">
            <v>0.30759999999999998</v>
          </cell>
          <cell r="Y15">
            <v>0</v>
          </cell>
          <cell r="Z15">
            <v>0.3216</v>
          </cell>
          <cell r="AA15">
            <v>0.58180000000000009</v>
          </cell>
        </row>
        <row r="16">
          <cell r="A16">
            <v>42931</v>
          </cell>
          <cell r="B16">
            <v>0.33</v>
          </cell>
          <cell r="C16">
            <v>0.23300000000000001</v>
          </cell>
          <cell r="D16">
            <v>2.5000000000000001E-2</v>
          </cell>
          <cell r="E16">
            <v>1.8E-3</v>
          </cell>
          <cell r="F16">
            <v>4.0000000000000002E-4</v>
          </cell>
          <cell r="G16">
            <v>0</v>
          </cell>
          <cell r="H16">
            <v>0.26020000000000004</v>
          </cell>
          <cell r="I16">
            <v>0</v>
          </cell>
          <cell r="J16">
            <v>1.4E-2</v>
          </cell>
          <cell r="K16">
            <v>0.30049999999999999</v>
          </cell>
          <cell r="L16">
            <v>3.9E-2</v>
          </cell>
          <cell r="M16">
            <v>1E-3</v>
          </cell>
          <cell r="N16">
            <v>0</v>
          </cell>
          <cell r="O16">
            <v>6.2689243152767415E-4</v>
          </cell>
          <cell r="P16">
            <v>0</v>
          </cell>
          <cell r="Q16">
            <v>0.31430000000000002</v>
          </cell>
          <cell r="R16">
            <v>0.32229999999999998</v>
          </cell>
          <cell r="S16">
            <v>0.01</v>
          </cell>
          <cell r="T16">
            <v>0</v>
          </cell>
          <cell r="U16">
            <v>0</v>
          </cell>
          <cell r="V16">
            <v>0.32555555555555554</v>
          </cell>
          <cell r="W16">
            <v>1</v>
          </cell>
          <cell r="X16">
            <v>0.31430000000000002</v>
          </cell>
          <cell r="Y16">
            <v>0</v>
          </cell>
          <cell r="Z16">
            <v>0.32830000000000004</v>
          </cell>
          <cell r="AA16">
            <v>0.58850000000000002</v>
          </cell>
        </row>
        <row r="17">
          <cell r="A17">
            <v>42962</v>
          </cell>
          <cell r="B17">
            <v>0.33</v>
          </cell>
          <cell r="C17">
            <v>0.23300000000000001</v>
          </cell>
          <cell r="D17">
            <v>2.5000000000000001E-2</v>
          </cell>
          <cell r="E17">
            <v>1.8E-3</v>
          </cell>
          <cell r="F17">
            <v>4.0000000000000002E-4</v>
          </cell>
          <cell r="G17">
            <v>0</v>
          </cell>
          <cell r="H17">
            <v>0.26020000000000004</v>
          </cell>
          <cell r="I17">
            <v>0</v>
          </cell>
          <cell r="J17">
            <v>1.4E-2</v>
          </cell>
          <cell r="K17">
            <v>0.30230000000000001</v>
          </cell>
          <cell r="L17">
            <v>3.9E-2</v>
          </cell>
          <cell r="M17">
            <v>1E-3</v>
          </cell>
          <cell r="N17">
            <v>0</v>
          </cell>
          <cell r="O17">
            <v>4.9299940840070988E-4</v>
          </cell>
          <cell r="P17">
            <v>0</v>
          </cell>
          <cell r="Q17">
            <v>0.31609999999999999</v>
          </cell>
          <cell r="R17">
            <v>0.32229999999999998</v>
          </cell>
          <cell r="S17">
            <v>0.01</v>
          </cell>
          <cell r="T17">
            <v>0</v>
          </cell>
          <cell r="U17">
            <v>0</v>
          </cell>
          <cell r="V17">
            <v>0.32555555555555554</v>
          </cell>
          <cell r="W17">
            <v>1</v>
          </cell>
          <cell r="X17">
            <v>0.31609999999999999</v>
          </cell>
          <cell r="Y17">
            <v>0</v>
          </cell>
          <cell r="Z17">
            <v>0.3301</v>
          </cell>
          <cell r="AA17">
            <v>0.59030000000000005</v>
          </cell>
        </row>
        <row r="18">
          <cell r="A18">
            <v>42993</v>
          </cell>
          <cell r="B18">
            <v>0.33</v>
          </cell>
          <cell r="C18">
            <v>0.23300000000000001</v>
          </cell>
          <cell r="D18">
            <v>2.5000000000000001E-2</v>
          </cell>
          <cell r="E18">
            <v>1.8E-3</v>
          </cell>
          <cell r="F18">
            <v>4.0000000000000002E-4</v>
          </cell>
          <cell r="G18">
            <v>0</v>
          </cell>
          <cell r="H18">
            <v>0.26020000000000004</v>
          </cell>
          <cell r="I18">
            <v>0</v>
          </cell>
          <cell r="J18">
            <v>1.4E-2</v>
          </cell>
          <cell r="K18">
            <v>0.30109999999999998</v>
          </cell>
          <cell r="L18">
            <v>3.9E-2</v>
          </cell>
          <cell r="M18">
            <v>1E-3</v>
          </cell>
          <cell r="N18">
            <v>0</v>
          </cell>
          <cell r="O18">
            <v>4.9127442043264897E-4</v>
          </cell>
          <cell r="P18">
            <v>0</v>
          </cell>
          <cell r="Q18">
            <v>0.31480000000000002</v>
          </cell>
          <cell r="R18">
            <v>0.32229999999999998</v>
          </cell>
          <cell r="S18">
            <v>0.01</v>
          </cell>
          <cell r="T18">
            <v>0</v>
          </cell>
          <cell r="U18">
            <v>0</v>
          </cell>
          <cell r="V18">
            <v>0.32555555555555554</v>
          </cell>
          <cell r="W18">
            <v>1</v>
          </cell>
          <cell r="X18">
            <v>0.31480000000000002</v>
          </cell>
          <cell r="Y18">
            <v>0</v>
          </cell>
          <cell r="Z18">
            <v>0.32880000000000004</v>
          </cell>
          <cell r="AA18">
            <v>0.58900000000000008</v>
          </cell>
        </row>
        <row r="19">
          <cell r="A19">
            <v>43023</v>
          </cell>
          <cell r="B19">
            <v>0.33</v>
          </cell>
          <cell r="C19">
            <v>0.23300000000000001</v>
          </cell>
          <cell r="D19">
            <v>2.5000000000000001E-2</v>
          </cell>
          <cell r="E19">
            <v>1.8E-3</v>
          </cell>
          <cell r="F19">
            <v>4.0000000000000002E-4</v>
          </cell>
          <cell r="G19">
            <v>0</v>
          </cell>
          <cell r="H19">
            <v>0.26020000000000004</v>
          </cell>
          <cell r="I19">
            <v>0</v>
          </cell>
          <cell r="J19">
            <v>1.4E-2</v>
          </cell>
          <cell r="K19">
            <v>0.30249999999999999</v>
          </cell>
          <cell r="L19">
            <v>3.9E-2</v>
          </cell>
          <cell r="M19">
            <v>1E-3</v>
          </cell>
          <cell r="N19">
            <v>0</v>
          </cell>
          <cell r="O19">
            <v>3.8354496225677858E-4</v>
          </cell>
          <cell r="P19">
            <v>0</v>
          </cell>
          <cell r="Q19">
            <v>0.31619999999999998</v>
          </cell>
          <cell r="R19">
            <v>0.32229999999999998</v>
          </cell>
          <cell r="S19">
            <v>0.01</v>
          </cell>
          <cell r="T19">
            <v>0</v>
          </cell>
          <cell r="U19">
            <v>0</v>
          </cell>
          <cell r="V19">
            <v>0.32555555555555554</v>
          </cell>
          <cell r="W19">
            <v>1</v>
          </cell>
          <cell r="X19">
            <v>0.31619999999999998</v>
          </cell>
          <cell r="Y19">
            <v>0</v>
          </cell>
          <cell r="Z19">
            <v>0.33019999999999999</v>
          </cell>
          <cell r="AA19">
            <v>0.59040000000000004</v>
          </cell>
        </row>
        <row r="20">
          <cell r="A20">
            <v>43054</v>
          </cell>
          <cell r="B20">
            <v>0.33</v>
          </cell>
          <cell r="C20">
            <v>0.23300000000000001</v>
          </cell>
          <cell r="D20">
            <v>2.5000000000000001E-2</v>
          </cell>
          <cell r="E20">
            <v>1.8E-3</v>
          </cell>
          <cell r="F20">
            <v>4.0000000000000002E-4</v>
          </cell>
          <cell r="G20">
            <v>0</v>
          </cell>
          <cell r="H20">
            <v>0.26020000000000004</v>
          </cell>
          <cell r="I20">
            <v>0.10920000000000001</v>
          </cell>
          <cell r="J20">
            <v>1.4E-2</v>
          </cell>
          <cell r="K20">
            <v>0.30809999999999998</v>
          </cell>
          <cell r="L20">
            <v>3.9E-2</v>
          </cell>
          <cell r="M20">
            <v>1E-3</v>
          </cell>
          <cell r="N20">
            <v>3.5000000000000001E-3</v>
          </cell>
          <cell r="O20">
            <v>8.3004390009960524E-4</v>
          </cell>
          <cell r="P20">
            <v>0</v>
          </cell>
          <cell r="Q20">
            <v>0.32590000000000002</v>
          </cell>
          <cell r="R20">
            <v>0.32229999999999998</v>
          </cell>
          <cell r="S20">
            <v>0.01</v>
          </cell>
          <cell r="T20">
            <v>0</v>
          </cell>
          <cell r="U20">
            <v>0</v>
          </cell>
          <cell r="V20">
            <v>0.32555555555555554</v>
          </cell>
          <cell r="W20">
            <v>0.66900000000000004</v>
          </cell>
          <cell r="X20">
            <v>0.32579999999999998</v>
          </cell>
          <cell r="Y20">
            <v>0</v>
          </cell>
          <cell r="Z20">
            <v>0.44900000000000001</v>
          </cell>
          <cell r="AA20">
            <v>0.70920000000000005</v>
          </cell>
        </row>
        <row r="21">
          <cell r="A21">
            <v>43084</v>
          </cell>
          <cell r="B21">
            <v>0.33</v>
          </cell>
          <cell r="C21">
            <v>0.23300000000000001</v>
          </cell>
          <cell r="D21">
            <v>2.5000000000000001E-2</v>
          </cell>
          <cell r="E21">
            <v>1.8E-3</v>
          </cell>
          <cell r="F21">
            <v>4.0000000000000002E-4</v>
          </cell>
          <cell r="G21">
            <v>0</v>
          </cell>
          <cell r="H21">
            <v>0.26020000000000004</v>
          </cell>
          <cell r="I21">
            <v>0.10920000000000001</v>
          </cell>
          <cell r="J21">
            <v>1.4E-2</v>
          </cell>
          <cell r="K21">
            <v>0.3206</v>
          </cell>
          <cell r="L21">
            <v>3.9E-2</v>
          </cell>
          <cell r="M21">
            <v>1E-3</v>
          </cell>
          <cell r="N21">
            <v>3.5000000000000001E-3</v>
          </cell>
          <cell r="O21">
            <v>6.1581964751495678E-4</v>
          </cell>
          <cell r="P21">
            <v>0</v>
          </cell>
          <cell r="Q21">
            <v>0.3387</v>
          </cell>
          <cell r="R21">
            <v>0.32229999999999998</v>
          </cell>
          <cell r="S21">
            <v>0.01</v>
          </cell>
          <cell r="T21">
            <v>0</v>
          </cell>
          <cell r="U21">
            <v>0</v>
          </cell>
          <cell r="V21">
            <v>0.32555555555555554</v>
          </cell>
          <cell r="W21">
            <v>0.60399999999999998</v>
          </cell>
          <cell r="X21">
            <v>0.33350000000000002</v>
          </cell>
          <cell r="Y21">
            <v>0</v>
          </cell>
          <cell r="Z21">
            <v>0.45670000000000005</v>
          </cell>
          <cell r="AA21">
            <v>0.71690000000000009</v>
          </cell>
        </row>
        <row r="22">
          <cell r="A22">
            <v>43115</v>
          </cell>
          <cell r="B22">
            <v>0.33</v>
          </cell>
          <cell r="C22">
            <v>0.23300000000000001</v>
          </cell>
          <cell r="D22">
            <v>2.5000000000000001E-2</v>
          </cell>
          <cell r="E22">
            <v>1.8E-3</v>
          </cell>
          <cell r="F22">
            <v>4.0000000000000002E-4</v>
          </cell>
          <cell r="G22">
            <v>0</v>
          </cell>
          <cell r="H22">
            <v>0.26020000000000004</v>
          </cell>
          <cell r="I22">
            <v>0.10920000000000001</v>
          </cell>
          <cell r="J22">
            <v>1.4E-2</v>
          </cell>
          <cell r="K22">
            <v>0.32919999999999999</v>
          </cell>
          <cell r="L22">
            <v>3.9E-2</v>
          </cell>
          <cell r="M22">
            <v>1E-3</v>
          </cell>
          <cell r="N22">
            <v>3.5000000000000001E-3</v>
          </cell>
          <cell r="O22">
            <v>5.581797251726008E-4</v>
          </cell>
          <cell r="P22">
            <v>0</v>
          </cell>
          <cell r="Q22">
            <v>0.34760000000000002</v>
          </cell>
          <cell r="R22">
            <v>0.32229999999999998</v>
          </cell>
          <cell r="S22">
            <v>0.01</v>
          </cell>
          <cell r="T22">
            <v>0</v>
          </cell>
          <cell r="U22">
            <v>0</v>
          </cell>
          <cell r="V22">
            <v>0.32555555555555554</v>
          </cell>
          <cell r="W22">
            <v>0.59</v>
          </cell>
          <cell r="X22">
            <v>0.33860000000000001</v>
          </cell>
          <cell r="Y22">
            <v>0</v>
          </cell>
          <cell r="Z22">
            <v>0.46180000000000004</v>
          </cell>
          <cell r="AA22">
            <v>0.72200000000000009</v>
          </cell>
        </row>
        <row r="23">
          <cell r="A23">
            <v>43146</v>
          </cell>
          <cell r="B23">
            <v>0.33</v>
          </cell>
          <cell r="C23">
            <v>0.23300000000000001</v>
          </cell>
          <cell r="D23">
            <v>2.5000000000000001E-2</v>
          </cell>
          <cell r="E23">
            <v>1.8E-3</v>
          </cell>
          <cell r="F23">
            <v>4.0000000000000002E-4</v>
          </cell>
          <cell r="G23">
            <v>0</v>
          </cell>
          <cell r="H23">
            <v>0.26020000000000004</v>
          </cell>
          <cell r="I23">
            <v>0.10920000000000001</v>
          </cell>
          <cell r="J23">
            <v>1.4E-2</v>
          </cell>
          <cell r="K23">
            <v>0.32719999999999999</v>
          </cell>
          <cell r="L23">
            <v>3.9E-2</v>
          </cell>
          <cell r="M23">
            <v>1E-3</v>
          </cell>
          <cell r="N23">
            <v>3.5000000000000001E-3</v>
          </cell>
          <cell r="O23">
            <v>5.4121292800558677E-4</v>
          </cell>
          <cell r="P23">
            <v>0</v>
          </cell>
          <cell r="Q23">
            <v>0.34549999999999997</v>
          </cell>
          <cell r="R23">
            <v>0.32229999999999998</v>
          </cell>
          <cell r="S23">
            <v>0.01</v>
          </cell>
          <cell r="T23">
            <v>0</v>
          </cell>
          <cell r="U23">
            <v>0</v>
          </cell>
          <cell r="V23">
            <v>0.32555555555555554</v>
          </cell>
          <cell r="W23">
            <v>0.59</v>
          </cell>
          <cell r="X23">
            <v>0.33729999999999999</v>
          </cell>
          <cell r="Y23">
            <v>0</v>
          </cell>
          <cell r="Z23">
            <v>0.46050000000000002</v>
          </cell>
          <cell r="AA23">
            <v>0.72070000000000012</v>
          </cell>
        </row>
        <row r="24">
          <cell r="A24">
            <v>43174</v>
          </cell>
          <cell r="B24">
            <v>0.33</v>
          </cell>
          <cell r="C24">
            <v>0.23300000000000001</v>
          </cell>
          <cell r="D24">
            <v>2.5000000000000001E-2</v>
          </cell>
          <cell r="E24">
            <v>1.8E-3</v>
          </cell>
          <cell r="F24">
            <v>4.0000000000000002E-4</v>
          </cell>
          <cell r="G24">
            <v>0</v>
          </cell>
          <cell r="H24">
            <v>0.26020000000000004</v>
          </cell>
          <cell r="I24">
            <v>0.10920000000000001</v>
          </cell>
          <cell r="J24">
            <v>1.4E-2</v>
          </cell>
          <cell r="K24">
            <v>0.31969999999999998</v>
          </cell>
          <cell r="L24">
            <v>3.9E-2</v>
          </cell>
          <cell r="M24">
            <v>1E-3</v>
          </cell>
          <cell r="N24">
            <v>3.5000000000000001E-3</v>
          </cell>
          <cell r="O24">
            <v>7.8826535639447428E-4</v>
          </cell>
          <cell r="P24">
            <v>0</v>
          </cell>
          <cell r="Q24">
            <v>0.33800000000000002</v>
          </cell>
          <cell r="R24">
            <v>0.32229999999999998</v>
          </cell>
          <cell r="S24">
            <v>0.01</v>
          </cell>
          <cell r="T24">
            <v>0</v>
          </cell>
          <cell r="U24">
            <v>0</v>
          </cell>
          <cell r="V24">
            <v>0.32555555555555554</v>
          </cell>
          <cell r="W24">
            <v>0.59599999999999997</v>
          </cell>
          <cell r="X24">
            <v>0.33300000000000002</v>
          </cell>
          <cell r="Y24">
            <v>0</v>
          </cell>
          <cell r="Z24">
            <v>0.45620000000000005</v>
          </cell>
          <cell r="AA24">
            <v>0.71640000000000015</v>
          </cell>
        </row>
        <row r="25">
          <cell r="A25">
            <v>43205</v>
          </cell>
          <cell r="B25">
            <v>0.33</v>
          </cell>
          <cell r="C25">
            <v>0.23300000000000001</v>
          </cell>
          <cell r="D25">
            <v>2.5000000000000001E-2</v>
          </cell>
          <cell r="E25">
            <v>1.8E-3</v>
          </cell>
          <cell r="F25">
            <v>4.0000000000000002E-4</v>
          </cell>
          <cell r="G25">
            <v>0</v>
          </cell>
          <cell r="H25">
            <v>0.26020000000000004</v>
          </cell>
          <cell r="I25">
            <v>0.10920000000000001</v>
          </cell>
          <cell r="J25">
            <v>1.4E-2</v>
          </cell>
          <cell r="K25">
            <v>0.2782</v>
          </cell>
          <cell r="L25">
            <v>3.9E-2</v>
          </cell>
          <cell r="M25">
            <v>1E-3</v>
          </cell>
          <cell r="N25">
            <v>0</v>
          </cell>
          <cell r="O25">
            <v>1.7488081872204093E-4</v>
          </cell>
          <cell r="P25">
            <v>0</v>
          </cell>
          <cell r="Q25">
            <v>0.29070000000000001</v>
          </cell>
          <cell r="R25">
            <v>0.32229999999999998</v>
          </cell>
          <cell r="S25">
            <v>0.01</v>
          </cell>
          <cell r="T25">
            <v>0</v>
          </cell>
          <cell r="U25">
            <v>0</v>
          </cell>
          <cell r="V25">
            <v>0.32555555555555554</v>
          </cell>
          <cell r="W25">
            <v>1</v>
          </cell>
          <cell r="X25">
            <v>0.29070000000000001</v>
          </cell>
          <cell r="Y25">
            <v>0</v>
          </cell>
          <cell r="Z25">
            <v>0.41390000000000005</v>
          </cell>
          <cell r="AA25">
            <v>0.67410000000000014</v>
          </cell>
        </row>
        <row r="26">
          <cell r="A26">
            <v>43235</v>
          </cell>
          <cell r="B26">
            <v>0.33</v>
          </cell>
          <cell r="C26">
            <v>0.23300000000000001</v>
          </cell>
          <cell r="D26">
            <v>2.5000000000000001E-2</v>
          </cell>
          <cell r="E26">
            <v>1.8E-3</v>
          </cell>
          <cell r="F26">
            <v>4.0000000000000002E-4</v>
          </cell>
          <cell r="G26">
            <v>0</v>
          </cell>
          <cell r="H26">
            <v>0.26020000000000004</v>
          </cell>
          <cell r="I26">
            <v>0</v>
          </cell>
          <cell r="J26">
            <v>1.4E-2</v>
          </cell>
          <cell r="K26">
            <v>0.27460000000000001</v>
          </cell>
          <cell r="L26">
            <v>3.9E-2</v>
          </cell>
          <cell r="M26">
            <v>1E-3</v>
          </cell>
          <cell r="N26">
            <v>0</v>
          </cell>
          <cell r="O26">
            <v>9.4200395641661698E-5</v>
          </cell>
          <cell r="P26">
            <v>0</v>
          </cell>
          <cell r="Q26">
            <v>0.2868</v>
          </cell>
          <cell r="R26">
            <v>0.32229999999999998</v>
          </cell>
          <cell r="S26">
            <v>0.01</v>
          </cell>
          <cell r="T26">
            <v>0</v>
          </cell>
          <cell r="U26">
            <v>0</v>
          </cell>
          <cell r="V26">
            <v>0.32555555555555554</v>
          </cell>
          <cell r="W26">
            <v>1</v>
          </cell>
          <cell r="X26">
            <v>0.2868</v>
          </cell>
          <cell r="Y26">
            <v>0</v>
          </cell>
          <cell r="Z26">
            <v>0.30080000000000001</v>
          </cell>
          <cell r="AA26">
            <v>0.56100000000000005</v>
          </cell>
        </row>
        <row r="27">
          <cell r="A27">
            <v>43266</v>
          </cell>
          <cell r="B27">
            <v>0.33</v>
          </cell>
          <cell r="C27">
            <v>0.23300000000000001</v>
          </cell>
          <cell r="D27">
            <v>2.5000000000000001E-2</v>
          </cell>
          <cell r="E27">
            <v>1.8E-3</v>
          </cell>
          <cell r="F27">
            <v>4.0000000000000002E-4</v>
          </cell>
          <cell r="G27">
            <v>0</v>
          </cell>
          <cell r="H27">
            <v>0.26020000000000004</v>
          </cell>
          <cell r="I27">
            <v>0</v>
          </cell>
          <cell r="J27">
            <v>1.4E-2</v>
          </cell>
          <cell r="K27">
            <v>0.27750000000000002</v>
          </cell>
          <cell r="L27">
            <v>3.9E-2</v>
          </cell>
          <cell r="M27">
            <v>1E-3</v>
          </cell>
          <cell r="N27">
            <v>0</v>
          </cell>
          <cell r="O27">
            <v>5.6265437829504467E-5</v>
          </cell>
          <cell r="P27">
            <v>0</v>
          </cell>
          <cell r="Q27">
            <v>0.2898</v>
          </cell>
          <cell r="R27">
            <v>0.32229999999999998</v>
          </cell>
          <cell r="S27">
            <v>0.01</v>
          </cell>
          <cell r="T27">
            <v>0</v>
          </cell>
          <cell r="U27">
            <v>0</v>
          </cell>
          <cell r="V27">
            <v>0.32555555555555554</v>
          </cell>
          <cell r="W27">
            <v>1</v>
          </cell>
          <cell r="X27">
            <v>0.2898</v>
          </cell>
          <cell r="Y27">
            <v>0</v>
          </cell>
          <cell r="Z27">
            <v>0.30380000000000001</v>
          </cell>
          <cell r="AA27">
            <v>0.56400000000000006</v>
          </cell>
        </row>
        <row r="28">
          <cell r="A28">
            <v>43296</v>
          </cell>
          <cell r="B28">
            <v>0.33</v>
          </cell>
          <cell r="C28">
            <v>0.23300000000000001</v>
          </cell>
          <cell r="D28">
            <v>2.5000000000000001E-2</v>
          </cell>
          <cell r="E28">
            <v>1.8E-3</v>
          </cell>
          <cell r="F28">
            <v>4.0000000000000002E-4</v>
          </cell>
          <cell r="G28">
            <v>0</v>
          </cell>
          <cell r="H28">
            <v>0.26020000000000004</v>
          </cell>
          <cell r="I28">
            <v>0</v>
          </cell>
          <cell r="J28">
            <v>1.4E-2</v>
          </cell>
          <cell r="K28">
            <v>0.28070000000000001</v>
          </cell>
          <cell r="L28">
            <v>3.9E-2</v>
          </cell>
          <cell r="M28">
            <v>1E-3</v>
          </cell>
          <cell r="N28">
            <v>0</v>
          </cell>
          <cell r="O28">
            <v>1.2508208511835891E-4</v>
          </cell>
          <cell r="P28">
            <v>0</v>
          </cell>
          <cell r="Q28">
            <v>0.29320000000000002</v>
          </cell>
          <cell r="R28">
            <v>0.32229999999999998</v>
          </cell>
          <cell r="S28">
            <v>0.01</v>
          </cell>
          <cell r="T28">
            <v>0</v>
          </cell>
          <cell r="U28">
            <v>0</v>
          </cell>
          <cell r="V28">
            <v>0.32555555555555554</v>
          </cell>
          <cell r="W28">
            <v>1</v>
          </cell>
          <cell r="X28">
            <v>0.29320000000000002</v>
          </cell>
          <cell r="Y28">
            <v>0</v>
          </cell>
          <cell r="Z28">
            <v>0.30720000000000003</v>
          </cell>
          <cell r="AA28">
            <v>0.56740000000000013</v>
          </cell>
        </row>
        <row r="29">
          <cell r="A29">
            <v>43327</v>
          </cell>
          <cell r="B29">
            <v>0.33</v>
          </cell>
          <cell r="C29">
            <v>0.23300000000000001</v>
          </cell>
          <cell r="D29">
            <v>2.5000000000000001E-2</v>
          </cell>
          <cell r="E29">
            <v>1.8E-3</v>
          </cell>
          <cell r="F29">
            <v>4.0000000000000002E-4</v>
          </cell>
          <cell r="G29">
            <v>0</v>
          </cell>
          <cell r="H29">
            <v>0.26020000000000004</v>
          </cell>
          <cell r="I29">
            <v>0</v>
          </cell>
          <cell r="J29">
            <v>1.4E-2</v>
          </cell>
          <cell r="K29">
            <v>0.28189999999999998</v>
          </cell>
          <cell r="L29">
            <v>3.9E-2</v>
          </cell>
          <cell r="M29">
            <v>1E-3</v>
          </cell>
          <cell r="N29">
            <v>0</v>
          </cell>
          <cell r="O29">
            <v>1.2295812660998297E-4</v>
          </cell>
          <cell r="P29">
            <v>0</v>
          </cell>
          <cell r="Q29">
            <v>0.29449999999999998</v>
          </cell>
          <cell r="R29">
            <v>0.32229999999999998</v>
          </cell>
          <cell r="S29">
            <v>0.01</v>
          </cell>
          <cell r="T29">
            <v>0</v>
          </cell>
          <cell r="U29">
            <v>0</v>
          </cell>
          <cell r="V29">
            <v>0.32555555555555554</v>
          </cell>
          <cell r="W29">
            <v>1</v>
          </cell>
          <cell r="X29">
            <v>0.29449999999999998</v>
          </cell>
          <cell r="Y29">
            <v>0</v>
          </cell>
          <cell r="Z29">
            <v>0.3085</v>
          </cell>
          <cell r="AA29">
            <v>0.56869999999999998</v>
          </cell>
        </row>
        <row r="30">
          <cell r="A30">
            <v>43358</v>
          </cell>
          <cell r="B30">
            <v>0.33</v>
          </cell>
          <cell r="C30">
            <v>0.23300000000000001</v>
          </cell>
          <cell r="D30">
            <v>2.5000000000000001E-2</v>
          </cell>
          <cell r="E30">
            <v>1.8E-3</v>
          </cell>
          <cell r="F30">
            <v>4.0000000000000002E-4</v>
          </cell>
          <cell r="G30">
            <v>0</v>
          </cell>
          <cell r="H30">
            <v>0.26020000000000004</v>
          </cell>
          <cell r="I30">
            <v>0</v>
          </cell>
          <cell r="J30">
            <v>1.4E-2</v>
          </cell>
          <cell r="K30">
            <v>0.2802</v>
          </cell>
          <cell r="L30">
            <v>3.9E-2</v>
          </cell>
          <cell r="M30">
            <v>1E-3</v>
          </cell>
          <cell r="N30">
            <v>0</v>
          </cell>
          <cell r="O30">
            <v>0</v>
          </cell>
          <cell r="P30">
            <v>0</v>
          </cell>
          <cell r="Q30">
            <v>0.29260000000000003</v>
          </cell>
          <cell r="R30">
            <v>0.32229999999999998</v>
          </cell>
          <cell r="S30">
            <v>0.01</v>
          </cell>
          <cell r="T30">
            <v>0</v>
          </cell>
          <cell r="U30">
            <v>0</v>
          </cell>
          <cell r="V30">
            <v>0.32555555555555554</v>
          </cell>
          <cell r="W30">
            <v>1</v>
          </cell>
          <cell r="X30">
            <v>0.29260000000000003</v>
          </cell>
          <cell r="Y30">
            <v>0</v>
          </cell>
          <cell r="Z30">
            <v>0.30660000000000004</v>
          </cell>
          <cell r="AA30">
            <v>0.56680000000000008</v>
          </cell>
        </row>
        <row r="31">
          <cell r="A31">
            <v>43388</v>
          </cell>
          <cell r="B31">
            <v>0.33</v>
          </cell>
          <cell r="C31">
            <v>0.23300000000000001</v>
          </cell>
          <cell r="D31">
            <v>2.5000000000000001E-2</v>
          </cell>
          <cell r="E31">
            <v>1.8E-3</v>
          </cell>
          <cell r="F31">
            <v>4.0000000000000002E-4</v>
          </cell>
          <cell r="G31">
            <v>0</v>
          </cell>
          <cell r="H31">
            <v>0.26020000000000004</v>
          </cell>
          <cell r="I31">
            <v>0</v>
          </cell>
          <cell r="J31">
            <v>1.4E-2</v>
          </cell>
          <cell r="K31">
            <v>0.28170000000000001</v>
          </cell>
          <cell r="L31">
            <v>3.9E-2</v>
          </cell>
          <cell r="M31">
            <v>1E-3</v>
          </cell>
          <cell r="N31">
            <v>0</v>
          </cell>
          <cell r="O31">
            <v>4.7695473938000644E-5</v>
          </cell>
          <cell r="P31">
            <v>0</v>
          </cell>
          <cell r="Q31">
            <v>0.29420000000000002</v>
          </cell>
          <cell r="R31">
            <v>0.32229999999999998</v>
          </cell>
          <cell r="S31">
            <v>0.01</v>
          </cell>
          <cell r="T31">
            <v>0</v>
          </cell>
          <cell r="U31">
            <v>0</v>
          </cell>
          <cell r="V31">
            <v>0.32555555555555554</v>
          </cell>
          <cell r="W31">
            <v>1</v>
          </cell>
          <cell r="X31">
            <v>0.29420000000000002</v>
          </cell>
          <cell r="Y31">
            <v>0</v>
          </cell>
          <cell r="Z31">
            <v>0.30820000000000003</v>
          </cell>
          <cell r="AA31">
            <v>0.56840000000000002</v>
          </cell>
        </row>
        <row r="32">
          <cell r="A32">
            <v>43419</v>
          </cell>
          <cell r="B32">
            <v>0.33</v>
          </cell>
          <cell r="C32">
            <v>0.23300000000000001</v>
          </cell>
          <cell r="D32">
            <v>2.5000000000000001E-2</v>
          </cell>
          <cell r="E32">
            <v>1.8E-3</v>
          </cell>
          <cell r="F32">
            <v>4.0000000000000002E-4</v>
          </cell>
          <cell r="G32">
            <v>0</v>
          </cell>
          <cell r="H32">
            <v>0.26020000000000004</v>
          </cell>
          <cell r="I32">
            <v>0.10920000000000001</v>
          </cell>
          <cell r="J32">
            <v>1.4E-2</v>
          </cell>
          <cell r="K32">
            <v>0.28670000000000001</v>
          </cell>
          <cell r="L32">
            <v>3.9E-2</v>
          </cell>
          <cell r="M32">
            <v>1E-3</v>
          </cell>
          <cell r="N32">
            <v>3.5000000000000001E-3</v>
          </cell>
          <cell r="O32">
            <v>0</v>
          </cell>
          <cell r="P32">
            <v>0</v>
          </cell>
          <cell r="Q32">
            <v>0.30280000000000001</v>
          </cell>
          <cell r="R32">
            <v>0.27439999999999998</v>
          </cell>
          <cell r="S32">
            <v>0.01</v>
          </cell>
          <cell r="T32">
            <v>0</v>
          </cell>
          <cell r="U32">
            <v>0</v>
          </cell>
          <cell r="V32">
            <v>0.27717171717171712</v>
          </cell>
          <cell r="W32">
            <v>0.60399999999999998</v>
          </cell>
          <cell r="X32">
            <v>0.29270000000000002</v>
          </cell>
          <cell r="Y32">
            <v>0</v>
          </cell>
          <cell r="Z32">
            <v>0.41590000000000005</v>
          </cell>
          <cell r="AA32">
            <v>0.67610000000000015</v>
          </cell>
        </row>
        <row r="33">
          <cell r="A33">
            <v>43449</v>
          </cell>
          <cell r="B33">
            <v>0.33</v>
          </cell>
          <cell r="C33">
            <v>0.23300000000000001</v>
          </cell>
          <cell r="D33">
            <v>2.5000000000000001E-2</v>
          </cell>
          <cell r="E33">
            <v>1.8E-3</v>
          </cell>
          <cell r="F33">
            <v>4.0000000000000002E-4</v>
          </cell>
          <cell r="G33">
            <v>0</v>
          </cell>
          <cell r="H33">
            <v>0.26020000000000004</v>
          </cell>
          <cell r="I33">
            <v>0.10920000000000001</v>
          </cell>
          <cell r="J33">
            <v>1.4E-2</v>
          </cell>
          <cell r="K33">
            <v>0.30009999999999998</v>
          </cell>
          <cell r="L33">
            <v>3.9E-2</v>
          </cell>
          <cell r="M33">
            <v>1E-3</v>
          </cell>
          <cell r="N33">
            <v>3.5000000000000001E-3</v>
          </cell>
          <cell r="O33">
            <v>0</v>
          </cell>
          <cell r="P33">
            <v>0</v>
          </cell>
          <cell r="Q33">
            <v>0.31680000000000003</v>
          </cell>
          <cell r="R33">
            <v>0.27439999999999998</v>
          </cell>
          <cell r="S33">
            <v>0.01</v>
          </cell>
          <cell r="T33">
            <v>0</v>
          </cell>
          <cell r="U33">
            <v>0</v>
          </cell>
          <cell r="V33">
            <v>0.27717171717171712</v>
          </cell>
          <cell r="W33">
            <v>0.627</v>
          </cell>
          <cell r="X33">
            <v>0.30199999999999999</v>
          </cell>
          <cell r="Y33">
            <v>0</v>
          </cell>
          <cell r="Z33">
            <v>0.42520000000000002</v>
          </cell>
          <cell r="AA33">
            <v>0.68540000000000001</v>
          </cell>
        </row>
      </sheetData>
      <sheetData sheetId="15"/>
      <sheetData sheetId="16"/>
      <sheetData sheetId="17"/>
      <sheetData sheetId="18"/>
      <sheetData sheetId="1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livery"/>
      <sheetName val="STx"/>
      <sheetName val="LA"/>
      <sheetName val="Texok"/>
      <sheetName val="MIDC"/>
      <sheetName val="Amarillo"/>
      <sheetName val="IoIL-AM"/>
      <sheetName val="IoIl-GC"/>
      <sheetName val="Joliet"/>
      <sheetName val="Storage"/>
      <sheetName val="City Gate"/>
      <sheetName val="CapRelease"/>
      <sheetName val="Tables"/>
      <sheetName val="COG Batch"/>
      <sheetName val="GTS Batch"/>
      <sheetName val="Sql"/>
      <sheetName val="Module1"/>
      <sheetName val="Module2"/>
      <sheetName val="Module11"/>
      <sheetName val="Nom"/>
      <sheetName val="GCML"/>
      <sheetName val="Non Transport"/>
      <sheetName val="Nom queries"/>
      <sheetName val="TIP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74">
          <cell r="B74" t="str">
            <v>Moss Bluff</v>
          </cell>
          <cell r="C74">
            <v>3817</v>
          </cell>
          <cell r="D74">
            <v>3</v>
          </cell>
          <cell r="E74">
            <v>3</v>
          </cell>
        </row>
        <row r="75">
          <cell r="B75" t="str">
            <v>Nicorgas/NGPL CDP</v>
          </cell>
          <cell r="C75">
            <v>9258</v>
          </cell>
          <cell r="D75">
            <v>9</v>
          </cell>
          <cell r="E75">
            <v>6</v>
          </cell>
        </row>
        <row r="76">
          <cell r="B76" t="str">
            <v>IA/IL GC Storage</v>
          </cell>
          <cell r="C76">
            <v>10550</v>
          </cell>
          <cell r="D76">
            <v>9</v>
          </cell>
          <cell r="E76">
            <v>9</v>
          </cell>
        </row>
        <row r="77">
          <cell r="B77" t="str">
            <v>AM Storage</v>
          </cell>
          <cell r="C77">
            <v>10551</v>
          </cell>
          <cell r="D77">
            <v>7</v>
          </cell>
          <cell r="E77">
            <v>6</v>
          </cell>
          <cell r="F77" t="str">
            <v>DN Offsystem  5989 for We-energies.  Otherwise, use buyer's GID</v>
          </cell>
        </row>
        <row r="78">
          <cell r="B78" t="str">
            <v>Gulf Coast Pool</v>
          </cell>
          <cell r="C78">
            <v>10558</v>
          </cell>
          <cell r="D78">
            <v>8</v>
          </cell>
          <cell r="E78">
            <v>6</v>
          </cell>
          <cell r="F78" t="str">
            <v>DN Offsystem  5989 for We-energies.  Otherwise, use buyer's GID</v>
          </cell>
        </row>
        <row r="79">
          <cell r="B79" t="str">
            <v>Texok GC pool</v>
          </cell>
          <cell r="C79">
            <v>10560</v>
          </cell>
          <cell r="D79">
            <v>3</v>
          </cell>
          <cell r="E79">
            <v>3</v>
          </cell>
          <cell r="F79" t="str">
            <v>DN Offsystem  5989 for We-energies.  Otherwise, use buyer's GID</v>
          </cell>
        </row>
        <row r="80">
          <cell r="B80" t="str">
            <v>Iowa/IL AM Pool</v>
          </cell>
          <cell r="C80">
            <v>10561</v>
          </cell>
          <cell r="D80">
            <v>9</v>
          </cell>
          <cell r="E80">
            <v>6</v>
          </cell>
        </row>
        <row r="81">
          <cell r="B81" t="str">
            <v>Iowa/IL GC Pool</v>
          </cell>
          <cell r="C81">
            <v>10562</v>
          </cell>
          <cell r="D81">
            <v>9</v>
          </cell>
          <cell r="E81">
            <v>9</v>
          </cell>
        </row>
        <row r="82">
          <cell r="B82" t="str">
            <v>Amarillo Pool</v>
          </cell>
          <cell r="C82">
            <v>10566</v>
          </cell>
          <cell r="D82">
            <v>7</v>
          </cell>
          <cell r="E82">
            <v>6</v>
          </cell>
          <cell r="F82" t="str">
            <v>DN Offsystem  5989 for We-energies.  Otherwise, use buyer's GID</v>
          </cell>
        </row>
        <row r="83">
          <cell r="B83" t="str">
            <v>Vantex</v>
          </cell>
          <cell r="C83">
            <v>10908</v>
          </cell>
          <cell r="D83">
            <v>3</v>
          </cell>
          <cell r="E83">
            <v>3</v>
          </cell>
          <cell r="F83" t="str">
            <v>DN Offsystem  5989 for We-energies.  Otherwise, use buyer's GID</v>
          </cell>
        </row>
        <row r="84">
          <cell r="B84" t="str">
            <v>Texok A/G pool</v>
          </cell>
          <cell r="C84">
            <v>11328</v>
          </cell>
          <cell r="D84">
            <v>3</v>
          </cell>
          <cell r="E84">
            <v>3</v>
          </cell>
          <cell r="F84" t="str">
            <v>DN Offsystem  5989 for We-energies.  Otherwise, use buyer's GID</v>
          </cell>
        </row>
        <row r="85">
          <cell r="B85" t="str">
            <v>Permian Pool</v>
          </cell>
          <cell r="C85">
            <v>25077</v>
          </cell>
          <cell r="D85">
            <v>1</v>
          </cell>
          <cell r="E85">
            <v>1</v>
          </cell>
          <cell r="F85" t="str">
            <v>DN Offsystem  5989 for We-energies.  Otherwise, use buyer's GID</v>
          </cell>
        </row>
        <row r="86">
          <cell r="B86" t="str">
            <v>MidCon Pool</v>
          </cell>
          <cell r="C86">
            <v>25078</v>
          </cell>
          <cell r="D86">
            <v>2</v>
          </cell>
          <cell r="E86">
            <v>2</v>
          </cell>
          <cell r="F86" t="str">
            <v>Move gas from NGPL to Guardian</v>
          </cell>
        </row>
        <row r="87">
          <cell r="B87" t="str">
            <v>STx Pool</v>
          </cell>
          <cell r="C87">
            <v>25079</v>
          </cell>
          <cell r="D87">
            <v>4</v>
          </cell>
          <cell r="E87">
            <v>4</v>
          </cell>
        </row>
        <row r="88">
          <cell r="B88" t="str">
            <v>Louisiana Pool</v>
          </cell>
          <cell r="C88">
            <v>25080</v>
          </cell>
          <cell r="D88">
            <v>5</v>
          </cell>
          <cell r="E88">
            <v>5</v>
          </cell>
          <cell r="F88" t="str">
            <v>Move gas from NGPL to Guardian</v>
          </cell>
        </row>
        <row r="89">
          <cell r="B89" t="str">
            <v>Permian Storage</v>
          </cell>
          <cell r="C89">
            <v>25082</v>
          </cell>
          <cell r="D89">
            <v>1</v>
          </cell>
          <cell r="E89">
            <v>1</v>
          </cell>
        </row>
        <row r="90">
          <cell r="B90" t="str">
            <v>MIDC Storage</v>
          </cell>
          <cell r="C90">
            <v>25083</v>
          </cell>
          <cell r="D90">
            <v>2</v>
          </cell>
          <cell r="E90">
            <v>2</v>
          </cell>
        </row>
        <row r="91">
          <cell r="B91" t="str">
            <v>STX Storage</v>
          </cell>
          <cell r="C91">
            <v>25084</v>
          </cell>
          <cell r="D91">
            <v>4</v>
          </cell>
          <cell r="E91">
            <v>4</v>
          </cell>
          <cell r="F91" t="str">
            <v>Midwestern Intct</v>
          </cell>
        </row>
        <row r="92">
          <cell r="B92" t="str">
            <v>LA Storage</v>
          </cell>
          <cell r="C92">
            <v>25085</v>
          </cell>
          <cell r="D92">
            <v>5</v>
          </cell>
          <cell r="E92">
            <v>5</v>
          </cell>
          <cell r="F92" t="str">
            <v>Midwestern Intct</v>
          </cell>
        </row>
        <row r="93">
          <cell r="B93" t="str">
            <v>King Ranch</v>
          </cell>
          <cell r="C93">
            <v>25259</v>
          </cell>
          <cell r="D93">
            <v>9</v>
          </cell>
          <cell r="E93">
            <v>6</v>
          </cell>
        </row>
        <row r="94">
          <cell r="B94" t="str">
            <v>AMCIP/NGPL CP Sou</v>
          </cell>
          <cell r="C94">
            <v>25500</v>
          </cell>
          <cell r="D94">
            <v>9</v>
          </cell>
          <cell r="E94">
            <v>6</v>
          </cell>
          <cell r="F94" t="str">
            <v>Move gas from NGPL to Guardian</v>
          </cell>
        </row>
        <row r="95">
          <cell r="B95" t="str">
            <v>IA/IL AM Storage</v>
          </cell>
          <cell r="C95">
            <v>25656</v>
          </cell>
          <cell r="D95">
            <v>9</v>
          </cell>
          <cell r="E95">
            <v>9</v>
          </cell>
        </row>
        <row r="96">
          <cell r="B96" t="str">
            <v>GC Storage</v>
          </cell>
          <cell r="C96">
            <v>25657</v>
          </cell>
          <cell r="D96">
            <v>8</v>
          </cell>
          <cell r="E96">
            <v>6</v>
          </cell>
        </row>
        <row r="97">
          <cell r="B97" t="str">
            <v>TXOK Storage</v>
          </cell>
          <cell r="C97">
            <v>25658</v>
          </cell>
          <cell r="D97">
            <v>3</v>
          </cell>
          <cell r="E97">
            <v>3</v>
          </cell>
          <cell r="F97" t="str">
            <v>???</v>
          </cell>
        </row>
        <row r="98">
          <cell r="B98" t="str">
            <v>Zion</v>
          </cell>
          <cell r="C98">
            <v>39927</v>
          </cell>
          <cell r="D98">
            <v>9</v>
          </cell>
          <cell r="E98">
            <v>6</v>
          </cell>
        </row>
        <row r="99">
          <cell r="B99" t="str">
            <v>NRG/NGPL NRG LSP-Kendall Power Plan</v>
          </cell>
          <cell r="C99">
            <v>40059</v>
          </cell>
          <cell r="D99">
            <v>9</v>
          </cell>
          <cell r="E99">
            <v>6</v>
          </cell>
          <cell r="F99" t="str">
            <v>requires Nicor Nom</v>
          </cell>
        </row>
        <row r="100">
          <cell r="B100" t="str">
            <v>Guardian Pipeline</v>
          </cell>
          <cell r="C100">
            <v>40400</v>
          </cell>
          <cell r="D100">
            <v>9</v>
          </cell>
          <cell r="E100">
            <v>6</v>
          </cell>
          <cell r="F100" t="str">
            <v>requires Nicor Nom</v>
          </cell>
        </row>
        <row r="101">
          <cell r="B101" t="str">
            <v>EnbrigTX/Beckham #2</v>
          </cell>
          <cell r="C101">
            <v>40695</v>
          </cell>
          <cell r="D101">
            <v>2</v>
          </cell>
          <cell r="E101">
            <v>2</v>
          </cell>
          <cell r="F101" t="str">
            <v>Move gas from NGPL to Guardian</v>
          </cell>
        </row>
        <row r="102">
          <cell r="B102" t="str">
            <v>LaGloria Defs</v>
          </cell>
          <cell r="C102">
            <v>900439</v>
          </cell>
          <cell r="D102">
            <v>9</v>
          </cell>
          <cell r="E102">
            <v>6</v>
          </cell>
          <cell r="F102" t="str">
            <v>Midwestern Intct</v>
          </cell>
        </row>
        <row r="103">
          <cell r="B103" t="str">
            <v>Chico Plant</v>
          </cell>
          <cell r="C103">
            <v>901501</v>
          </cell>
          <cell r="D103">
            <v>2</v>
          </cell>
          <cell r="E103">
            <v>2</v>
          </cell>
          <cell r="F103" t="str">
            <v>???</v>
          </cell>
        </row>
        <row r="104">
          <cell r="B104" t="str">
            <v>Bridgeport Plant</v>
          </cell>
          <cell r="C104">
            <v>901850</v>
          </cell>
          <cell r="D104">
            <v>2</v>
          </cell>
          <cell r="E104">
            <v>2</v>
          </cell>
        </row>
        <row r="105">
          <cell r="B105" t="str">
            <v>ANR/Joliet #2 Del.</v>
          </cell>
          <cell r="C105">
            <v>904758</v>
          </cell>
          <cell r="D105">
            <v>9</v>
          </cell>
          <cell r="E105">
            <v>6</v>
          </cell>
          <cell r="F105" t="str">
            <v>requires Nicor Nom</v>
          </cell>
        </row>
        <row r="106">
          <cell r="B106" t="str">
            <v>Maultrie</v>
          </cell>
          <cell r="C106">
            <v>906103</v>
          </cell>
          <cell r="D106">
            <v>9</v>
          </cell>
          <cell r="E106">
            <v>6</v>
          </cell>
          <cell r="F106" t="str">
            <v>does not require Nicor Nom</v>
          </cell>
        </row>
        <row r="107">
          <cell r="B107" t="str">
            <v>ANR/Joliet #1Rec.</v>
          </cell>
          <cell r="C107">
            <v>906104</v>
          </cell>
          <cell r="D107">
            <v>9</v>
          </cell>
          <cell r="E107">
            <v>6</v>
          </cell>
          <cell r="F107" t="str">
            <v>DN Offsystem  5989 for We-energies.  Otherwise, use buyer's GID</v>
          </cell>
        </row>
        <row r="108">
          <cell r="B108" t="str">
            <v>MORAINE/WEGO</v>
          </cell>
          <cell r="C108">
            <v>907112</v>
          </cell>
          <cell r="D108">
            <v>9</v>
          </cell>
          <cell r="E108">
            <v>6</v>
          </cell>
          <cell r="F108" t="str">
            <v>does not require Nicor Nom</v>
          </cell>
        </row>
        <row r="109">
          <cell r="B109" t="str">
            <v>Vermilion</v>
          </cell>
          <cell r="C109">
            <v>907610</v>
          </cell>
          <cell r="D109">
            <v>5</v>
          </cell>
          <cell r="E109">
            <v>5</v>
          </cell>
          <cell r="F109" t="str">
            <v>requires Nicor Nom</v>
          </cell>
        </row>
        <row r="110">
          <cell r="B110" t="str">
            <v>Harper</v>
          </cell>
          <cell r="C110">
            <v>908090</v>
          </cell>
          <cell r="D110">
            <v>9</v>
          </cell>
          <cell r="E110">
            <v>6</v>
          </cell>
        </row>
        <row r="111">
          <cell r="B111" t="str">
            <v>NIPSCO/NGPL CDP</v>
          </cell>
          <cell r="C111">
            <v>909260</v>
          </cell>
          <cell r="D111">
            <v>9</v>
          </cell>
          <cell r="E111">
            <v>6</v>
          </cell>
          <cell r="F111" t="str">
            <v>requires Nipsco Nom</v>
          </cell>
        </row>
        <row r="112">
          <cell r="B112" t="str">
            <v>PGLC/NGPL Central Point</v>
          </cell>
          <cell r="C112">
            <v>909285</v>
          </cell>
          <cell r="D112">
            <v>9</v>
          </cell>
          <cell r="E112">
            <v>6</v>
          </cell>
          <cell r="F112" t="str">
            <v>requires Nicor Nom</v>
          </cell>
        </row>
        <row r="113">
          <cell r="B113" t="str">
            <v>CDP/WEGO</v>
          </cell>
          <cell r="C113">
            <v>909294</v>
          </cell>
          <cell r="D113">
            <v>9</v>
          </cell>
          <cell r="E113">
            <v>6</v>
          </cell>
          <cell r="F113" t="str">
            <v>requires Nipsco Nom</v>
          </cell>
        </row>
        <row r="114">
          <cell r="B114" t="str">
            <v xml:space="preserve">AMIP/NGPL Master </v>
          </cell>
          <cell r="C114">
            <v>909999</v>
          </cell>
          <cell r="D114">
            <v>9</v>
          </cell>
          <cell r="E114">
            <v>6</v>
          </cell>
          <cell r="F114" t="str">
            <v>requires Nipsco Nom</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 Page"/>
      <sheetName val="WGC CSS 1"/>
      <sheetName val="WGC CSS 2"/>
      <sheetName val="WGC CSS 3"/>
      <sheetName val="WGC CSS SFT"/>
      <sheetName val="WG80"/>
      <sheetName val="Summary"/>
      <sheetName val="SCHED A"/>
      <sheetName val="SCHED B"/>
      <sheetName val="PkDemd"/>
      <sheetName val="NPkDemd"/>
      <sheetName val="GasCosts"/>
      <sheetName val="NewGasCosts"/>
      <sheetName val="PGASumm"/>
      <sheetName val="NEWUSS"/>
      <sheetName val="NEWICRTES"/>
      <sheetName val="Trans"/>
      <sheetName val="ANR\NNG"/>
      <sheetName val="CIS\GMS"/>
      <sheetName val="NEWCIS"/>
      <sheetName val="TRUEUPGAS"/>
      <sheetName val="USS"/>
      <sheetName val="ICRtes"/>
      <sheetName val="ICSummary"/>
      <sheetName val="Lock\Cap"/>
    </sheetNames>
    <sheetDataSet>
      <sheetData sheetId="0"/>
      <sheetData sheetId="1" refreshError="1"/>
      <sheetData sheetId="2" refreshError="1"/>
      <sheetData sheetId="3" refreshError="1"/>
      <sheetData sheetId="4" refreshError="1"/>
      <sheetData sheetId="5" refreshError="1"/>
      <sheetData sheetId="6">
        <row r="90">
          <cell r="K90" t="str">
            <v>Y</v>
          </cell>
        </row>
      </sheetData>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sheetData sheetId="21"/>
      <sheetData sheetId="22"/>
      <sheetData sheetId="23"/>
      <sheetData sheetId="2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 sheets"/>
      <sheetName val="Tab List"/>
      <sheetName val="Cover letter"/>
      <sheetName val="Sheet 93 to 95"/>
      <sheetName val="Effective Rate change"/>
      <sheetName val="New Sheet 93 to 94"/>
      <sheetName val="New Sheet 93 to 94 for 2015"/>
      <sheetName val="Effective Date Control"/>
      <sheetName val="Pipeline tariff sheets"/>
      <sheetName val="A -0.1 Incentive Reconciliation"/>
      <sheetName val="A"/>
      <sheetName val="A-1 Adder and Daily Rate Table"/>
      <sheetName val="A - 1.1"/>
      <sheetName val="B"/>
      <sheetName val="B -0.1SUMIncentive Reconciliate"/>
      <sheetName val="B -0.11Incentive Reconciliate"/>
      <sheetName val="B -0.12Incentive Reconciliate"/>
      <sheetName val="B -0.15Incentive CollectDeficit"/>
      <sheetName val="B -0.16Incentive CollectDeficit"/>
      <sheetName val="B-0.2 LDC Supply."/>
      <sheetName val="B-0.21 LDC Supply."/>
      <sheetName val="B-4 (2)"/>
      <sheetName val="B-4 (3)"/>
      <sheetName val="storage flows2004-05"/>
      <sheetName val="C1"/>
      <sheetName val="WE Basin Weights"/>
      <sheetName val="Gas Plan Forecast"/>
      <sheetName val="Rate Calculator"/>
      <sheetName val="Rate Case WE-74 Table  "/>
      <sheetName val="Rate Case WE-74 Table "/>
      <sheetName val="Rate Case WE-80 Table v2"/>
      <sheetName val="Rate Case WE-80 Table "/>
      <sheetName val="Rate Case  CSS Rate File Sales"/>
      <sheetName val="Rate Case  CSS Rate File T port"/>
      <sheetName val="New Rate Case CSS Sales Rates"/>
      <sheetName val="New Rate Case CSS Tport Rates"/>
      <sheetName val="Pfieffer I"/>
      <sheetName val="Pfieffer 2"/>
      <sheetName val="New CSS Sales Rates 2015"/>
      <sheetName val="New CSS Tport Rates 2015"/>
      <sheetName val="WEGO Budget Bill Update Inputs"/>
      <sheetName val="WEGO Budget Billing Update "/>
      <sheetName val="Residential Rate Change"/>
      <sheetName val="Revenue Impacts"/>
      <sheetName val="WGC Rates Input"/>
      <sheetName val="WGC Rates Compare"/>
      <sheetName val="Checklist"/>
      <sheetName val="WEGO Rate Verification Table"/>
      <sheetName val="WEGO Only Me0  Rate Channels"/>
      <sheetName val="WEGO OnlyRate Channel spare"/>
      <sheetName val="Pipeline Rate Sheets"/>
      <sheetName val="AutoMod"/>
      <sheetName val="Print Mods"/>
      <sheetName val="GotoMod"/>
      <sheetName val="Sheet1"/>
      <sheetName val="New Sheet 93 to 94 for 2014"/>
    </sheetNames>
    <sheetDataSet>
      <sheetData sheetId="0"/>
      <sheetData sheetId="1"/>
      <sheetData sheetId="2"/>
      <sheetData sheetId="3"/>
      <sheetData sheetId="4"/>
      <sheetData sheetId="5"/>
      <sheetData sheetId="6"/>
      <sheetData sheetId="7">
        <row r="1">
          <cell r="A1" t="str">
            <v>Wisconsin Electric - Gas Operations</v>
          </cell>
        </row>
      </sheetData>
      <sheetData sheetId="8"/>
      <sheetData sheetId="9"/>
      <sheetData sheetId="10"/>
      <sheetData sheetId="11">
        <row r="25">
          <cell r="A25" t="str">
            <v>Date</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9">
          <cell r="A9" t="str">
            <v>Service</v>
          </cell>
          <cell r="B9" t="str">
            <v>Charge</v>
          </cell>
          <cell r="C9" t="str">
            <v>Rate</v>
          </cell>
          <cell r="D9" t="str">
            <v>Rate</v>
          </cell>
          <cell r="E9" t="str">
            <v>Rate</v>
          </cell>
          <cell r="F9" t="str">
            <v>Rate</v>
          </cell>
          <cell r="G9" t="str">
            <v>For (LUF)</v>
          </cell>
          <cell r="H9" t="str">
            <v>Rate</v>
          </cell>
          <cell r="I9" t="str">
            <v>Effective Rate</v>
          </cell>
          <cell r="J9" t="str">
            <v>Effective Rate</v>
          </cell>
          <cell r="K9" t="str">
            <v>Futures Rate</v>
          </cell>
          <cell r="L9" t="str">
            <v>Fuel %</v>
          </cell>
          <cell r="M9" t="str">
            <v>$/Therm</v>
          </cell>
          <cell r="N9" t="str">
            <v>$/Therm</v>
          </cell>
          <cell r="O9" t="str">
            <v>Differential</v>
          </cell>
          <cell r="P9" t="str">
            <v>Factor</v>
          </cell>
          <cell r="Q9" t="str">
            <v>$/Therm</v>
          </cell>
          <cell r="R9" t="str">
            <v>$/Therm</v>
          </cell>
          <cell r="S9" t="str">
            <v>Fuel %</v>
          </cell>
          <cell r="T9" t="str">
            <v>$/Therm</v>
          </cell>
          <cell r="U9" t="str">
            <v>$/Therm</v>
          </cell>
          <cell r="V9" t="str">
            <v>$/Therm</v>
          </cell>
          <cell r="W9" t="str">
            <v>Weight Factor</v>
          </cell>
          <cell r="X9" t="str">
            <v>Effective Rate</v>
          </cell>
          <cell r="Y9" t="str">
            <v>Effective Rate</v>
          </cell>
          <cell r="Z9" t="str">
            <v>Effective Rate</v>
          </cell>
          <cell r="AA9" t="str">
            <v>WEGO RG-1</v>
          </cell>
        </row>
        <row r="10">
          <cell r="A10">
            <v>42750</v>
          </cell>
          <cell r="B10">
            <v>0.33</v>
          </cell>
          <cell r="C10">
            <v>0.1137</v>
          </cell>
          <cell r="D10">
            <v>3.32E-2</v>
          </cell>
          <cell r="E10">
            <v>1.8E-3</v>
          </cell>
          <cell r="F10">
            <v>2.2000000000000001E-3</v>
          </cell>
          <cell r="G10">
            <v>-3.3999999999999998E-3</v>
          </cell>
          <cell r="H10">
            <v>0.14750000000000002</v>
          </cell>
          <cell r="I10">
            <v>9.5500000000000002E-2</v>
          </cell>
          <cell r="J10">
            <v>3.5799999999999998E-2</v>
          </cell>
          <cell r="K10">
            <v>0.37559999999999999</v>
          </cell>
          <cell r="L10">
            <v>3.9E-2</v>
          </cell>
          <cell r="M10">
            <v>1E-3</v>
          </cell>
          <cell r="N10">
            <v>3.5000000000000001E-3</v>
          </cell>
          <cell r="O10">
            <v>6.9999999999999999E-4</v>
          </cell>
          <cell r="P10">
            <v>0</v>
          </cell>
          <cell r="Q10">
            <v>0.39600000000000002</v>
          </cell>
          <cell r="R10">
            <v>0.46450000000000002</v>
          </cell>
          <cell r="S10">
            <v>0.01</v>
          </cell>
          <cell r="T10">
            <v>0</v>
          </cell>
          <cell r="U10">
            <v>0</v>
          </cell>
          <cell r="V10">
            <v>0.46920000000000001</v>
          </cell>
          <cell r="W10">
            <v>0.66800000000000004</v>
          </cell>
          <cell r="X10">
            <v>0.42030000000000001</v>
          </cell>
          <cell r="Y10">
            <v>0</v>
          </cell>
          <cell r="Z10">
            <v>0.55159999999999998</v>
          </cell>
          <cell r="AA10">
            <v>0.69910000000000005</v>
          </cell>
        </row>
        <row r="11">
          <cell r="A11">
            <v>42781</v>
          </cell>
          <cell r="B11">
            <v>0.33</v>
          </cell>
          <cell r="C11">
            <v>0.1137</v>
          </cell>
          <cell r="D11">
            <v>3.32E-2</v>
          </cell>
          <cell r="E11">
            <v>1.8E-3</v>
          </cell>
          <cell r="F11">
            <v>2.2000000000000001E-3</v>
          </cell>
          <cell r="G11">
            <v>-3.3999999999999998E-3</v>
          </cell>
          <cell r="H11">
            <v>0.14750000000000002</v>
          </cell>
          <cell r="I11">
            <v>9.5500000000000002E-2</v>
          </cell>
          <cell r="J11">
            <v>3.5799999999999998E-2</v>
          </cell>
          <cell r="K11">
            <v>0.375</v>
          </cell>
          <cell r="L11">
            <v>3.9E-2</v>
          </cell>
          <cell r="M11">
            <v>1E-3</v>
          </cell>
          <cell r="N11">
            <v>3.5000000000000001E-3</v>
          </cell>
          <cell r="O11">
            <v>5.9999999999999995E-4</v>
          </cell>
          <cell r="P11">
            <v>0</v>
          </cell>
          <cell r="Q11">
            <v>0.39529999999999998</v>
          </cell>
          <cell r="R11">
            <v>0.46450000000000002</v>
          </cell>
          <cell r="S11">
            <v>0.01</v>
          </cell>
          <cell r="T11">
            <v>0</v>
          </cell>
          <cell r="U11">
            <v>0</v>
          </cell>
          <cell r="V11">
            <v>0.46920000000000001</v>
          </cell>
          <cell r="W11">
            <v>0.7</v>
          </cell>
          <cell r="X11">
            <v>0.41749999999999998</v>
          </cell>
          <cell r="Y11">
            <v>0</v>
          </cell>
          <cell r="Z11">
            <v>0.54879999999999995</v>
          </cell>
          <cell r="AA11">
            <v>0.69629999999999992</v>
          </cell>
        </row>
        <row r="12">
          <cell r="A12">
            <v>42078</v>
          </cell>
          <cell r="B12">
            <v>0.33</v>
          </cell>
          <cell r="C12">
            <v>0.1137</v>
          </cell>
          <cell r="D12">
            <v>3.32E-2</v>
          </cell>
          <cell r="E12">
            <v>1.8E-3</v>
          </cell>
          <cell r="F12">
            <v>2.2000000000000001E-3</v>
          </cell>
          <cell r="G12">
            <v>-3.3999999999999998E-3</v>
          </cell>
          <cell r="H12">
            <v>0.14750000000000002</v>
          </cell>
          <cell r="I12">
            <v>9.5500000000000002E-2</v>
          </cell>
          <cell r="J12">
            <v>3.5799999999999998E-2</v>
          </cell>
          <cell r="K12">
            <v>0.28420000000000001</v>
          </cell>
          <cell r="L12">
            <v>3.9E-2</v>
          </cell>
          <cell r="M12">
            <v>1E-3</v>
          </cell>
          <cell r="N12">
            <v>3.5000000000000001E-3</v>
          </cell>
          <cell r="O12">
            <v>5.5289765199775815E-3</v>
          </cell>
          <cell r="P12">
            <v>0</v>
          </cell>
          <cell r="Q12">
            <v>0.30580000000000002</v>
          </cell>
          <cell r="R12">
            <v>0.46450000000000002</v>
          </cell>
          <cell r="S12">
            <v>0.01</v>
          </cell>
          <cell r="T12">
            <v>0</v>
          </cell>
          <cell r="U12">
            <v>0</v>
          </cell>
          <cell r="V12">
            <v>0.46920000000000001</v>
          </cell>
          <cell r="W12">
            <v>0.56599999999999995</v>
          </cell>
          <cell r="X12">
            <v>0.37669999999999998</v>
          </cell>
          <cell r="Y12">
            <v>0</v>
          </cell>
          <cell r="Z12">
            <v>0.50800000000000001</v>
          </cell>
          <cell r="AA12">
            <v>0.65549999999999997</v>
          </cell>
        </row>
        <row r="13">
          <cell r="A13">
            <v>42109</v>
          </cell>
          <cell r="B13">
            <v>0.33</v>
          </cell>
          <cell r="C13">
            <v>0.1137</v>
          </cell>
          <cell r="D13">
            <v>3.32E-2</v>
          </cell>
          <cell r="E13">
            <v>1.8E-3</v>
          </cell>
          <cell r="F13">
            <v>2.2000000000000001E-3</v>
          </cell>
          <cell r="G13">
            <v>-3.3999999999999998E-3</v>
          </cell>
          <cell r="H13">
            <v>0.14750000000000002</v>
          </cell>
          <cell r="I13">
            <v>9.5500000000000002E-2</v>
          </cell>
          <cell r="J13">
            <v>3.5799999999999998E-2</v>
          </cell>
          <cell r="K13">
            <v>0.28299999999999997</v>
          </cell>
          <cell r="L13">
            <v>3.9E-2</v>
          </cell>
          <cell r="M13">
            <v>1E-3</v>
          </cell>
          <cell r="N13">
            <v>0</v>
          </cell>
          <cell r="O13">
            <v>6.7610058984805127E-3</v>
          </cell>
          <cell r="P13">
            <v>0</v>
          </cell>
          <cell r="Q13">
            <v>0.30220000000000002</v>
          </cell>
          <cell r="R13">
            <v>0.46450000000000002</v>
          </cell>
          <cell r="S13">
            <v>0.01</v>
          </cell>
          <cell r="T13">
            <v>0</v>
          </cell>
          <cell r="U13">
            <v>0</v>
          </cell>
          <cell r="V13">
            <v>0.46920000000000001</v>
          </cell>
          <cell r="W13">
            <v>1</v>
          </cell>
          <cell r="X13">
            <v>0.30220000000000002</v>
          </cell>
          <cell r="Y13">
            <v>0</v>
          </cell>
          <cell r="Z13">
            <v>0.4335</v>
          </cell>
          <cell r="AA13">
            <v>0.58099999999999996</v>
          </cell>
        </row>
        <row r="14">
          <cell r="A14">
            <v>42139</v>
          </cell>
          <cell r="B14">
            <v>0.33</v>
          </cell>
          <cell r="C14">
            <v>0.1137</v>
          </cell>
          <cell r="D14">
            <v>3.32E-2</v>
          </cell>
          <cell r="E14">
            <v>1.8E-3</v>
          </cell>
          <cell r="F14">
            <v>2.2000000000000001E-3</v>
          </cell>
          <cell r="G14">
            <v>-3.3999999999999998E-3</v>
          </cell>
          <cell r="H14">
            <v>0.14750000000000002</v>
          </cell>
          <cell r="I14">
            <v>0</v>
          </cell>
          <cell r="J14">
            <v>3.5799999999999998E-2</v>
          </cell>
          <cell r="K14">
            <v>0.2858</v>
          </cell>
          <cell r="L14">
            <v>3.9E-2</v>
          </cell>
          <cell r="M14">
            <v>1E-3</v>
          </cell>
          <cell r="N14">
            <v>0</v>
          </cell>
          <cell r="O14">
            <v>1.5669279705596618E-3</v>
          </cell>
          <cell r="P14">
            <v>0</v>
          </cell>
          <cell r="Q14">
            <v>0.3</v>
          </cell>
          <cell r="R14">
            <v>0.46450000000000002</v>
          </cell>
          <cell r="S14">
            <v>0.01</v>
          </cell>
          <cell r="T14">
            <v>0</v>
          </cell>
          <cell r="U14">
            <v>0</v>
          </cell>
          <cell r="V14">
            <v>0.46920000000000001</v>
          </cell>
          <cell r="W14">
            <v>1</v>
          </cell>
          <cell r="X14">
            <v>0.3</v>
          </cell>
          <cell r="Y14">
            <v>0</v>
          </cell>
          <cell r="Z14">
            <v>0.33579999999999999</v>
          </cell>
          <cell r="AA14">
            <v>0.48330000000000001</v>
          </cell>
        </row>
        <row r="15">
          <cell r="A15">
            <v>42170</v>
          </cell>
          <cell r="B15">
            <v>0.33</v>
          </cell>
          <cell r="C15">
            <v>0.1137</v>
          </cell>
          <cell r="D15">
            <v>3.32E-2</v>
          </cell>
          <cell r="E15">
            <v>1.8E-3</v>
          </cell>
          <cell r="F15">
            <v>2.2000000000000001E-3</v>
          </cell>
          <cell r="G15">
            <v>-3.3999999999999998E-3</v>
          </cell>
          <cell r="H15">
            <v>0.14750000000000002</v>
          </cell>
          <cell r="I15">
            <v>0</v>
          </cell>
          <cell r="J15">
            <v>3.5799999999999998E-2</v>
          </cell>
          <cell r="K15">
            <v>0.29020000000000001</v>
          </cell>
          <cell r="L15">
            <v>3.9E-2</v>
          </cell>
          <cell r="M15">
            <v>1E-3</v>
          </cell>
          <cell r="N15">
            <v>0</v>
          </cell>
          <cell r="O15">
            <v>1.4463640016070711E-3</v>
          </cell>
          <cell r="P15">
            <v>0</v>
          </cell>
          <cell r="Q15">
            <v>0.3044</v>
          </cell>
          <cell r="R15">
            <v>0.46450000000000002</v>
          </cell>
          <cell r="S15">
            <v>0.01</v>
          </cell>
          <cell r="T15">
            <v>0</v>
          </cell>
          <cell r="U15">
            <v>0</v>
          </cell>
          <cell r="V15">
            <v>0.46920000000000001</v>
          </cell>
          <cell r="W15">
            <v>1</v>
          </cell>
          <cell r="X15">
            <v>0.3044</v>
          </cell>
          <cell r="Y15">
            <v>0</v>
          </cell>
          <cell r="Z15">
            <v>0.3402</v>
          </cell>
          <cell r="AA15">
            <v>0.48770000000000002</v>
          </cell>
        </row>
        <row r="16">
          <cell r="A16">
            <v>42200</v>
          </cell>
          <cell r="B16">
            <v>0.33</v>
          </cell>
          <cell r="C16">
            <v>0.1137</v>
          </cell>
          <cell r="D16">
            <v>3.32E-2</v>
          </cell>
          <cell r="E16">
            <v>1.8E-3</v>
          </cell>
          <cell r="F16">
            <v>2.2000000000000001E-3</v>
          </cell>
          <cell r="G16">
            <v>-3.3999999999999998E-3</v>
          </cell>
          <cell r="H16">
            <v>0.14750000000000002</v>
          </cell>
          <cell r="I16">
            <v>0</v>
          </cell>
          <cell r="J16">
            <v>3.5799999999999998E-2</v>
          </cell>
          <cell r="K16">
            <v>0.2959</v>
          </cell>
          <cell r="L16">
            <v>3.9E-2</v>
          </cell>
          <cell r="M16">
            <v>1E-3</v>
          </cell>
          <cell r="N16">
            <v>0</v>
          </cell>
          <cell r="O16">
            <v>1.1059703968590441E-3</v>
          </cell>
          <cell r="P16">
            <v>0</v>
          </cell>
          <cell r="Q16">
            <v>0.31</v>
          </cell>
          <cell r="R16">
            <v>0.46450000000000002</v>
          </cell>
          <cell r="S16">
            <v>0.01</v>
          </cell>
          <cell r="T16">
            <v>0</v>
          </cell>
          <cell r="U16">
            <v>0</v>
          </cell>
          <cell r="V16">
            <v>0.46920000000000001</v>
          </cell>
          <cell r="W16">
            <v>1</v>
          </cell>
          <cell r="X16">
            <v>0.31</v>
          </cell>
          <cell r="Y16">
            <v>0</v>
          </cell>
          <cell r="Z16">
            <v>0.3458</v>
          </cell>
          <cell r="AA16">
            <v>0.49330000000000002</v>
          </cell>
        </row>
        <row r="17">
          <cell r="A17">
            <v>42231</v>
          </cell>
          <cell r="B17">
            <v>0.33</v>
          </cell>
          <cell r="C17">
            <v>0.1137</v>
          </cell>
          <cell r="D17">
            <v>3.32E-2</v>
          </cell>
          <cell r="E17">
            <v>1.8E-3</v>
          </cell>
          <cell r="F17">
            <v>2.2000000000000001E-3</v>
          </cell>
          <cell r="G17">
            <v>-3.3999999999999998E-3</v>
          </cell>
          <cell r="H17">
            <v>0.14750000000000002</v>
          </cell>
          <cell r="I17">
            <v>0</v>
          </cell>
          <cell r="J17">
            <v>3.5799999999999998E-2</v>
          </cell>
          <cell r="K17">
            <v>0.29680000000000001</v>
          </cell>
          <cell r="L17">
            <v>3.9E-2</v>
          </cell>
          <cell r="M17">
            <v>1E-3</v>
          </cell>
          <cell r="N17">
            <v>0</v>
          </cell>
          <cell r="O17">
            <v>7.2617026877377076E-4</v>
          </cell>
          <cell r="P17">
            <v>0</v>
          </cell>
          <cell r="Q17">
            <v>0.31059999999999999</v>
          </cell>
          <cell r="R17">
            <v>0.46450000000000002</v>
          </cell>
          <cell r="S17">
            <v>0.01</v>
          </cell>
          <cell r="T17">
            <v>0</v>
          </cell>
          <cell r="U17">
            <v>0</v>
          </cell>
          <cell r="V17">
            <v>0.46920000000000001</v>
          </cell>
          <cell r="W17">
            <v>1</v>
          </cell>
          <cell r="X17">
            <v>0.31059999999999999</v>
          </cell>
          <cell r="Y17">
            <v>0</v>
          </cell>
          <cell r="Z17">
            <v>0.34639999999999999</v>
          </cell>
          <cell r="AA17">
            <v>0.49390000000000001</v>
          </cell>
        </row>
        <row r="18">
          <cell r="A18">
            <v>42262</v>
          </cell>
          <cell r="B18">
            <v>0.33</v>
          </cell>
          <cell r="C18">
            <v>0.1137</v>
          </cell>
          <cell r="D18">
            <v>3.32E-2</v>
          </cell>
          <cell r="E18">
            <v>1.8E-3</v>
          </cell>
          <cell r="F18">
            <v>2.2000000000000001E-3</v>
          </cell>
          <cell r="G18">
            <v>-3.3999999999999998E-3</v>
          </cell>
          <cell r="H18">
            <v>0.14750000000000002</v>
          </cell>
          <cell r="I18">
            <v>0</v>
          </cell>
          <cell r="J18">
            <v>3.5799999999999998E-2</v>
          </cell>
          <cell r="K18">
            <v>0.29520000000000002</v>
          </cell>
          <cell r="L18">
            <v>3.9E-2</v>
          </cell>
          <cell r="M18">
            <v>1E-3</v>
          </cell>
          <cell r="N18">
            <v>0</v>
          </cell>
          <cell r="O18">
            <v>3.436632787195106E-4</v>
          </cell>
          <cell r="P18">
            <v>0</v>
          </cell>
          <cell r="Q18">
            <v>0.3085</v>
          </cell>
          <cell r="R18">
            <v>0.46450000000000002</v>
          </cell>
          <cell r="S18">
            <v>0.01</v>
          </cell>
          <cell r="T18">
            <v>0</v>
          </cell>
          <cell r="U18">
            <v>0</v>
          </cell>
          <cell r="V18">
            <v>0.46920000000000001</v>
          </cell>
          <cell r="W18">
            <v>1</v>
          </cell>
          <cell r="X18">
            <v>0.3085</v>
          </cell>
          <cell r="Y18">
            <v>0</v>
          </cell>
          <cell r="Z18">
            <v>0.34429999999999999</v>
          </cell>
          <cell r="AA18">
            <v>0.49180000000000001</v>
          </cell>
        </row>
        <row r="19">
          <cell r="A19">
            <v>42292</v>
          </cell>
          <cell r="B19">
            <v>0.33</v>
          </cell>
          <cell r="C19">
            <v>0.1137</v>
          </cell>
          <cell r="D19">
            <v>3.32E-2</v>
          </cell>
          <cell r="E19">
            <v>1.8E-3</v>
          </cell>
          <cell r="F19">
            <v>2.2000000000000001E-3</v>
          </cell>
          <cell r="G19">
            <v>-3.3999999999999998E-3</v>
          </cell>
          <cell r="H19">
            <v>0.14750000000000002</v>
          </cell>
          <cell r="I19">
            <v>0</v>
          </cell>
          <cell r="J19">
            <v>3.5799999999999998E-2</v>
          </cell>
          <cell r="K19">
            <v>0.29820000000000002</v>
          </cell>
          <cell r="L19">
            <v>3.9E-2</v>
          </cell>
          <cell r="M19">
            <v>1E-3</v>
          </cell>
          <cell r="N19">
            <v>0</v>
          </cell>
          <cell r="O19">
            <v>1.0037070246108962E-3</v>
          </cell>
          <cell r="P19">
            <v>0</v>
          </cell>
          <cell r="Q19">
            <v>0.31230000000000002</v>
          </cell>
          <cell r="R19">
            <v>0.46450000000000002</v>
          </cell>
          <cell r="S19">
            <v>0.01</v>
          </cell>
          <cell r="T19">
            <v>0</v>
          </cell>
          <cell r="U19">
            <v>0</v>
          </cell>
          <cell r="V19">
            <v>0.46920000000000001</v>
          </cell>
          <cell r="W19">
            <v>1</v>
          </cell>
          <cell r="X19">
            <v>0.31230000000000002</v>
          </cell>
          <cell r="Y19">
            <v>0</v>
          </cell>
          <cell r="Z19">
            <v>0.34810000000000002</v>
          </cell>
          <cell r="AA19">
            <v>0.49560000000000004</v>
          </cell>
        </row>
        <row r="20">
          <cell r="A20">
            <v>42323</v>
          </cell>
          <cell r="B20">
            <v>0.33</v>
          </cell>
          <cell r="C20">
            <v>0.1137</v>
          </cell>
          <cell r="D20">
            <v>3.32E-2</v>
          </cell>
          <cell r="E20">
            <v>1.8E-3</v>
          </cell>
          <cell r="F20">
            <v>2.2000000000000001E-3</v>
          </cell>
          <cell r="G20">
            <v>-3.3999999999999998E-3</v>
          </cell>
          <cell r="H20">
            <v>0.14750000000000002</v>
          </cell>
          <cell r="I20">
            <v>9.5500000000000002E-2</v>
          </cell>
          <cell r="J20">
            <v>3.5799999999999998E-2</v>
          </cell>
          <cell r="K20">
            <v>0.30990000000000001</v>
          </cell>
          <cell r="L20">
            <v>3.9E-2</v>
          </cell>
          <cell r="M20">
            <v>1E-3</v>
          </cell>
          <cell r="N20">
            <v>3.5000000000000001E-3</v>
          </cell>
          <cell r="O20">
            <v>1.1445153065716307E-3</v>
          </cell>
          <cell r="P20">
            <v>0</v>
          </cell>
          <cell r="Q20">
            <v>0.3281</v>
          </cell>
          <cell r="R20">
            <v>0.46450000000000002</v>
          </cell>
          <cell r="S20">
            <v>0.01</v>
          </cell>
          <cell r="T20">
            <v>0</v>
          </cell>
          <cell r="U20">
            <v>0</v>
          </cell>
          <cell r="V20">
            <v>0.46920000000000001</v>
          </cell>
          <cell r="W20">
            <v>0.755</v>
          </cell>
          <cell r="X20">
            <v>0.36270000000000002</v>
          </cell>
          <cell r="Y20">
            <v>0</v>
          </cell>
          <cell r="Z20">
            <v>0.49399999999999999</v>
          </cell>
          <cell r="AA20">
            <v>0.64149999999999996</v>
          </cell>
        </row>
        <row r="21">
          <cell r="A21">
            <v>42353</v>
          </cell>
          <cell r="B21">
            <v>0.33</v>
          </cell>
          <cell r="C21">
            <v>0.1137</v>
          </cell>
          <cell r="D21">
            <v>3.32E-2</v>
          </cell>
          <cell r="E21">
            <v>1.8E-3</v>
          </cell>
          <cell r="F21">
            <v>2.2000000000000001E-3</v>
          </cell>
          <cell r="G21">
            <v>-3.3999999999999998E-3</v>
          </cell>
          <cell r="H21">
            <v>0.14750000000000002</v>
          </cell>
          <cell r="I21">
            <v>9.5500000000000002E-2</v>
          </cell>
          <cell r="J21">
            <v>3.5799999999999998E-2</v>
          </cell>
          <cell r="K21">
            <v>0.32840000000000003</v>
          </cell>
          <cell r="L21">
            <v>3.9E-2</v>
          </cell>
          <cell r="M21">
            <v>1E-3</v>
          </cell>
          <cell r="N21">
            <v>3.5000000000000001E-3</v>
          </cell>
          <cell r="O21">
            <v>8.4172599741797816E-4</v>
          </cell>
          <cell r="P21">
            <v>0</v>
          </cell>
          <cell r="Q21">
            <v>0.34710000000000002</v>
          </cell>
          <cell r="R21">
            <v>0.46450000000000002</v>
          </cell>
          <cell r="S21">
            <v>0.01</v>
          </cell>
          <cell r="T21">
            <v>0</v>
          </cell>
          <cell r="U21">
            <v>0</v>
          </cell>
          <cell r="V21">
            <v>0.46920000000000001</v>
          </cell>
          <cell r="W21">
            <v>0.70499999999999996</v>
          </cell>
          <cell r="X21">
            <v>0.3831</v>
          </cell>
          <cell r="Y21">
            <v>0</v>
          </cell>
          <cell r="Z21">
            <v>0.51439999999999997</v>
          </cell>
          <cell r="AA21">
            <v>0.66189999999999993</v>
          </cell>
        </row>
        <row r="22">
          <cell r="A22">
            <v>42384</v>
          </cell>
          <cell r="B22">
            <v>0.33</v>
          </cell>
          <cell r="C22">
            <v>0.1137</v>
          </cell>
          <cell r="D22">
            <v>3.32E-2</v>
          </cell>
          <cell r="E22">
            <v>1.8E-3</v>
          </cell>
          <cell r="F22">
            <v>2.2000000000000001E-3</v>
          </cell>
          <cell r="G22">
            <v>-3.3999999999999998E-3</v>
          </cell>
          <cell r="H22">
            <v>0.14750000000000002</v>
          </cell>
          <cell r="I22">
            <v>9.5500000000000002E-2</v>
          </cell>
          <cell r="J22">
            <v>3.5799999999999998E-2</v>
          </cell>
          <cell r="K22">
            <v>0.34160000000000001</v>
          </cell>
          <cell r="L22">
            <v>3.9E-2</v>
          </cell>
          <cell r="M22">
            <v>1E-3</v>
          </cell>
          <cell r="N22">
            <v>3.5000000000000001E-3</v>
          </cell>
          <cell r="O22">
            <v>7.3883448380417246E-4</v>
          </cell>
          <cell r="P22">
            <v>0</v>
          </cell>
          <cell r="Q22">
            <v>0.36070000000000002</v>
          </cell>
          <cell r="R22">
            <v>0.46450000000000002</v>
          </cell>
          <cell r="S22">
            <v>0.01</v>
          </cell>
          <cell r="T22">
            <v>0</v>
          </cell>
          <cell r="U22">
            <v>0</v>
          </cell>
          <cell r="V22">
            <v>0.46920000000000001</v>
          </cell>
          <cell r="W22">
            <v>0.68300000000000005</v>
          </cell>
          <cell r="X22">
            <v>0.39510000000000001</v>
          </cell>
          <cell r="Y22">
            <v>0</v>
          </cell>
          <cell r="Z22">
            <v>0.52639999999999998</v>
          </cell>
          <cell r="AA22">
            <v>0.67389999999999994</v>
          </cell>
        </row>
        <row r="23">
          <cell r="A23">
            <v>42415</v>
          </cell>
          <cell r="B23">
            <v>0.33</v>
          </cell>
          <cell r="C23">
            <v>0.1137</v>
          </cell>
          <cell r="D23">
            <v>3.32E-2</v>
          </cell>
          <cell r="E23">
            <v>1.8E-3</v>
          </cell>
          <cell r="F23">
            <v>2.2000000000000001E-3</v>
          </cell>
          <cell r="G23">
            <v>-3.3999999999999998E-3</v>
          </cell>
          <cell r="H23">
            <v>0.14750000000000002</v>
          </cell>
          <cell r="I23">
            <v>9.5500000000000002E-2</v>
          </cell>
          <cell r="J23">
            <v>3.5799999999999998E-2</v>
          </cell>
          <cell r="K23">
            <v>0.34100000000000003</v>
          </cell>
          <cell r="L23">
            <v>3.9E-2</v>
          </cell>
          <cell r="M23">
            <v>1E-3</v>
          </cell>
          <cell r="N23">
            <v>3.5000000000000001E-3</v>
          </cell>
          <cell r="O23">
            <v>6.4466219700876743E-4</v>
          </cell>
          <cell r="P23">
            <v>0</v>
          </cell>
          <cell r="Q23">
            <v>0.36</v>
          </cell>
          <cell r="R23">
            <v>0.46450000000000002</v>
          </cell>
          <cell r="S23">
            <v>0.01</v>
          </cell>
          <cell r="T23">
            <v>0</v>
          </cell>
          <cell r="U23">
            <v>0</v>
          </cell>
          <cell r="V23">
            <v>0.46920000000000001</v>
          </cell>
          <cell r="W23">
            <v>0.71599999999999997</v>
          </cell>
          <cell r="X23">
            <v>0.39100000000000001</v>
          </cell>
          <cell r="Y23">
            <v>0</v>
          </cell>
          <cell r="Z23">
            <v>0.52229999999999999</v>
          </cell>
          <cell r="AA23">
            <v>0.66979999999999995</v>
          </cell>
        </row>
        <row r="24">
          <cell r="A24">
            <v>42444</v>
          </cell>
          <cell r="B24">
            <v>0.33</v>
          </cell>
          <cell r="C24">
            <v>0.1137</v>
          </cell>
          <cell r="D24">
            <v>3.32E-2</v>
          </cell>
          <cell r="E24">
            <v>1.8E-3</v>
          </cell>
          <cell r="F24">
            <v>2.2000000000000001E-3</v>
          </cell>
          <cell r="G24">
            <v>-3.3999999999999998E-3</v>
          </cell>
          <cell r="H24">
            <v>0.14750000000000002</v>
          </cell>
          <cell r="I24">
            <v>9.5500000000000002E-2</v>
          </cell>
          <cell r="J24">
            <v>3.5799999999999998E-2</v>
          </cell>
          <cell r="K24">
            <v>0.3377</v>
          </cell>
          <cell r="L24">
            <v>3.9E-2</v>
          </cell>
          <cell r="M24">
            <v>1E-3</v>
          </cell>
          <cell r="N24">
            <v>3.5000000000000031E-3</v>
          </cell>
          <cell r="O24">
            <v>7.6408958725678359E-4</v>
          </cell>
          <cell r="P24">
            <v>0</v>
          </cell>
          <cell r="Q24">
            <v>0.35670000000000002</v>
          </cell>
          <cell r="R24">
            <v>0.46450000000000002</v>
          </cell>
          <cell r="S24">
            <v>0.01</v>
          </cell>
          <cell r="T24">
            <v>0</v>
          </cell>
          <cell r="U24">
            <v>0</v>
          </cell>
          <cell r="V24">
            <v>0.46920000000000001</v>
          </cell>
          <cell r="W24">
            <v>0.6</v>
          </cell>
          <cell r="X24">
            <v>0.4017</v>
          </cell>
          <cell r="Y24">
            <v>0</v>
          </cell>
          <cell r="Z24">
            <v>0.53300000000000003</v>
          </cell>
          <cell r="AA24">
            <v>0.6805000000000001</v>
          </cell>
        </row>
        <row r="25">
          <cell r="A25">
            <v>42475</v>
          </cell>
          <cell r="B25">
            <v>0.33</v>
          </cell>
          <cell r="C25">
            <v>0.1137</v>
          </cell>
          <cell r="D25">
            <v>3.32E-2</v>
          </cell>
          <cell r="E25">
            <v>1.8E-3</v>
          </cell>
          <cell r="F25">
            <v>2.2000000000000001E-3</v>
          </cell>
          <cell r="G25">
            <v>-3.3999999999999998E-3</v>
          </cell>
          <cell r="H25">
            <v>0.14750000000000002</v>
          </cell>
          <cell r="I25">
            <v>9.5500000000000002E-2</v>
          </cell>
          <cell r="J25">
            <v>3.5799999999999998E-2</v>
          </cell>
          <cell r="K25">
            <v>0.32500000000000001</v>
          </cell>
          <cell r="L25">
            <v>3.9E-2</v>
          </cell>
          <cell r="M25">
            <v>1E-3</v>
          </cell>
          <cell r="N25">
            <v>0</v>
          </cell>
          <cell r="O25">
            <v>9.8635622748333675E-5</v>
          </cell>
          <cell r="P25">
            <v>0</v>
          </cell>
          <cell r="Q25">
            <v>0.33929999999999999</v>
          </cell>
          <cell r="R25">
            <v>0.46450000000000002</v>
          </cell>
          <cell r="S25">
            <v>0.01</v>
          </cell>
          <cell r="T25">
            <v>0</v>
          </cell>
          <cell r="U25">
            <v>0</v>
          </cell>
          <cell r="V25">
            <v>0.46920000000000001</v>
          </cell>
          <cell r="W25">
            <v>1</v>
          </cell>
          <cell r="X25">
            <v>0.33929999999999999</v>
          </cell>
          <cell r="Y25">
            <v>0</v>
          </cell>
          <cell r="Z25">
            <v>0.47060000000000002</v>
          </cell>
          <cell r="AA25">
            <v>0.61810000000000009</v>
          </cell>
        </row>
        <row r="26">
          <cell r="A26">
            <v>42505</v>
          </cell>
          <cell r="B26">
            <v>0.33</v>
          </cell>
          <cell r="C26">
            <v>0.1137</v>
          </cell>
          <cell r="D26">
            <v>3.32E-2</v>
          </cell>
          <cell r="E26">
            <v>1.8E-3</v>
          </cell>
          <cell r="F26">
            <v>2.2000000000000001E-3</v>
          </cell>
          <cell r="G26">
            <v>-3.3999999999999998E-3</v>
          </cell>
          <cell r="H26">
            <v>0.14750000000000002</v>
          </cell>
          <cell r="I26">
            <v>0</v>
          </cell>
          <cell r="J26">
            <v>3.5799999999999998E-2</v>
          </cell>
          <cell r="K26">
            <v>0.32590000000000002</v>
          </cell>
          <cell r="L26">
            <v>3.9E-2</v>
          </cell>
          <cell r="M26">
            <v>1E-3</v>
          </cell>
          <cell r="N26">
            <v>0</v>
          </cell>
          <cell r="O26">
            <v>0</v>
          </cell>
          <cell r="P26">
            <v>0</v>
          </cell>
          <cell r="Q26">
            <v>0.34010000000000001</v>
          </cell>
          <cell r="R26">
            <v>0.46450000000000002</v>
          </cell>
          <cell r="S26">
            <v>0.01</v>
          </cell>
          <cell r="T26">
            <v>0</v>
          </cell>
          <cell r="U26">
            <v>0</v>
          </cell>
          <cell r="V26">
            <v>0.46920000000000001</v>
          </cell>
          <cell r="W26">
            <v>1</v>
          </cell>
          <cell r="X26">
            <v>0.34010000000000001</v>
          </cell>
          <cell r="Y26">
            <v>0</v>
          </cell>
          <cell r="Z26">
            <v>0.37590000000000001</v>
          </cell>
          <cell r="AA26">
            <v>0.52340000000000009</v>
          </cell>
        </row>
        <row r="27">
          <cell r="A27">
            <v>42536</v>
          </cell>
          <cell r="B27">
            <v>0.33</v>
          </cell>
          <cell r="C27">
            <v>0.1137</v>
          </cell>
          <cell r="D27">
            <v>3.32E-2</v>
          </cell>
          <cell r="E27">
            <v>1.8E-3</v>
          </cell>
          <cell r="F27">
            <v>2.2000000000000001E-3</v>
          </cell>
          <cell r="G27">
            <v>-3.3999999999999998E-3</v>
          </cell>
          <cell r="H27">
            <v>0.14750000000000002</v>
          </cell>
          <cell r="I27">
            <v>0</v>
          </cell>
          <cell r="J27">
            <v>3.5799999999999998E-2</v>
          </cell>
          <cell r="K27">
            <v>0.32979999999999998</v>
          </cell>
          <cell r="L27">
            <v>3.9E-2</v>
          </cell>
          <cell r="M27">
            <v>1E-3</v>
          </cell>
          <cell r="N27">
            <v>0</v>
          </cell>
          <cell r="O27">
            <v>0</v>
          </cell>
          <cell r="P27">
            <v>0</v>
          </cell>
          <cell r="Q27">
            <v>0.34420000000000001</v>
          </cell>
          <cell r="R27">
            <v>0.46450000000000002</v>
          </cell>
          <cell r="S27">
            <v>0.01</v>
          </cell>
          <cell r="T27">
            <v>0</v>
          </cell>
          <cell r="U27">
            <v>0</v>
          </cell>
          <cell r="V27">
            <v>0.46920000000000001</v>
          </cell>
          <cell r="W27">
            <v>1</v>
          </cell>
          <cell r="X27">
            <v>0.34420000000000001</v>
          </cell>
          <cell r="Y27">
            <v>0</v>
          </cell>
          <cell r="Z27">
            <v>0.38</v>
          </cell>
          <cell r="AA27">
            <v>0.52750000000000008</v>
          </cell>
        </row>
        <row r="28">
          <cell r="A28">
            <v>42566</v>
          </cell>
          <cell r="B28">
            <v>0.33</v>
          </cell>
          <cell r="C28">
            <v>0.1137</v>
          </cell>
          <cell r="D28">
            <v>3.32E-2</v>
          </cell>
          <cell r="E28">
            <v>1.8E-3</v>
          </cell>
          <cell r="F28">
            <v>2.2000000000000001E-3</v>
          </cell>
          <cell r="G28">
            <v>-3.3999999999999998E-3</v>
          </cell>
          <cell r="H28">
            <v>0.14750000000000002</v>
          </cell>
          <cell r="I28">
            <v>0</v>
          </cell>
          <cell r="J28">
            <v>3.5799999999999998E-2</v>
          </cell>
          <cell r="K28">
            <v>0.33379999999999999</v>
          </cell>
          <cell r="L28">
            <v>3.9E-2</v>
          </cell>
          <cell r="M28">
            <v>1E-3</v>
          </cell>
          <cell r="N28">
            <v>0</v>
          </cell>
          <cell r="O28">
            <v>0</v>
          </cell>
          <cell r="P28">
            <v>0</v>
          </cell>
          <cell r="Q28">
            <v>0.3483</v>
          </cell>
          <cell r="R28">
            <v>0.46450000000000002</v>
          </cell>
          <cell r="S28">
            <v>0.01</v>
          </cell>
          <cell r="T28">
            <v>0</v>
          </cell>
          <cell r="U28">
            <v>0</v>
          </cell>
          <cell r="V28">
            <v>0.46920000000000001</v>
          </cell>
          <cell r="W28">
            <v>1</v>
          </cell>
          <cell r="X28">
            <v>0.3483</v>
          </cell>
          <cell r="Y28">
            <v>0</v>
          </cell>
          <cell r="Z28">
            <v>0.3841</v>
          </cell>
          <cell r="AA28">
            <v>0.53160000000000007</v>
          </cell>
        </row>
        <row r="29">
          <cell r="A29">
            <v>42597</v>
          </cell>
          <cell r="B29">
            <v>0.33</v>
          </cell>
          <cell r="C29">
            <v>0.1137</v>
          </cell>
          <cell r="D29">
            <v>3.32E-2</v>
          </cell>
          <cell r="E29">
            <v>1.8E-3</v>
          </cell>
          <cell r="F29">
            <v>2.2000000000000001E-3</v>
          </cell>
          <cell r="G29">
            <v>-3.3999999999999998E-3</v>
          </cell>
          <cell r="H29">
            <v>0.14750000000000002</v>
          </cell>
          <cell r="I29">
            <v>0</v>
          </cell>
          <cell r="J29">
            <v>3.5799999999999998E-2</v>
          </cell>
          <cell r="K29">
            <v>0.33460000000000001</v>
          </cell>
          <cell r="L29">
            <v>3.9E-2</v>
          </cell>
          <cell r="M29">
            <v>1E-3</v>
          </cell>
          <cell r="N29">
            <v>0</v>
          </cell>
          <cell r="O29">
            <v>0</v>
          </cell>
          <cell r="P29">
            <v>0</v>
          </cell>
          <cell r="Q29">
            <v>0.34920000000000001</v>
          </cell>
          <cell r="R29">
            <v>0.46450000000000002</v>
          </cell>
          <cell r="S29">
            <v>0.01</v>
          </cell>
          <cell r="T29">
            <v>0</v>
          </cell>
          <cell r="U29">
            <v>0</v>
          </cell>
          <cell r="V29">
            <v>0.46920000000000001</v>
          </cell>
          <cell r="W29">
            <v>1</v>
          </cell>
          <cell r="X29">
            <v>0.34920000000000001</v>
          </cell>
          <cell r="Y29">
            <v>0</v>
          </cell>
          <cell r="Z29">
            <v>0.38500000000000001</v>
          </cell>
          <cell r="AA29">
            <v>0.53249999999999997</v>
          </cell>
        </row>
        <row r="30">
          <cell r="A30">
            <v>42628</v>
          </cell>
          <cell r="B30">
            <v>0.33</v>
          </cell>
          <cell r="C30">
            <v>0.1137</v>
          </cell>
          <cell r="D30">
            <v>3.32E-2</v>
          </cell>
          <cell r="E30">
            <v>1.8E-3</v>
          </cell>
          <cell r="F30">
            <v>2.2000000000000001E-3</v>
          </cell>
          <cell r="G30">
            <v>-3.3999999999999998E-3</v>
          </cell>
          <cell r="H30">
            <v>0.14750000000000002</v>
          </cell>
          <cell r="I30">
            <v>0</v>
          </cell>
          <cell r="J30">
            <v>3.5799999999999998E-2</v>
          </cell>
          <cell r="K30">
            <v>0.33329999999999999</v>
          </cell>
          <cell r="L30">
            <v>3.9E-2</v>
          </cell>
          <cell r="M30">
            <v>1E-3</v>
          </cell>
          <cell r="N30">
            <v>0</v>
          </cell>
          <cell r="O30">
            <v>0</v>
          </cell>
          <cell r="P30">
            <v>0</v>
          </cell>
          <cell r="Q30">
            <v>0.3478</v>
          </cell>
          <cell r="R30">
            <v>0.46450000000000002</v>
          </cell>
          <cell r="S30">
            <v>0.01</v>
          </cell>
          <cell r="T30">
            <v>0</v>
          </cell>
          <cell r="U30">
            <v>0</v>
          </cell>
          <cell r="V30">
            <v>0.46920000000000001</v>
          </cell>
          <cell r="W30">
            <v>1</v>
          </cell>
          <cell r="X30">
            <v>0.3478</v>
          </cell>
          <cell r="Y30">
            <v>0</v>
          </cell>
          <cell r="Z30">
            <v>0.3836</v>
          </cell>
          <cell r="AA30">
            <v>0.53110000000000002</v>
          </cell>
        </row>
        <row r="31">
          <cell r="A31">
            <v>42658</v>
          </cell>
          <cell r="B31">
            <v>0.33</v>
          </cell>
          <cell r="C31">
            <v>0.1137</v>
          </cell>
          <cell r="D31">
            <v>3.32E-2</v>
          </cell>
          <cell r="E31">
            <v>1.8E-3</v>
          </cell>
          <cell r="F31">
            <v>2.2000000000000001E-3</v>
          </cell>
          <cell r="G31">
            <v>-3.3999999999999998E-3</v>
          </cell>
          <cell r="H31">
            <v>0.14750000000000002</v>
          </cell>
          <cell r="I31">
            <v>0</v>
          </cell>
          <cell r="J31">
            <v>3.5799999999999998E-2</v>
          </cell>
          <cell r="K31">
            <v>0.33560000000000001</v>
          </cell>
          <cell r="L31">
            <v>3.9E-2</v>
          </cell>
          <cell r="M31">
            <v>1E-3</v>
          </cell>
          <cell r="N31">
            <v>0</v>
          </cell>
          <cell r="O31">
            <v>0</v>
          </cell>
          <cell r="P31">
            <v>0</v>
          </cell>
          <cell r="Q31">
            <v>0.35020000000000001</v>
          </cell>
          <cell r="R31">
            <v>0.46450000000000002</v>
          </cell>
          <cell r="S31">
            <v>0.01</v>
          </cell>
          <cell r="T31">
            <v>0</v>
          </cell>
          <cell r="U31">
            <v>0</v>
          </cell>
          <cell r="V31">
            <v>0.46920000000000001</v>
          </cell>
          <cell r="W31">
            <v>1</v>
          </cell>
          <cell r="X31">
            <v>0.35020000000000001</v>
          </cell>
          <cell r="Y31">
            <v>0</v>
          </cell>
          <cell r="Z31">
            <v>0.38600000000000001</v>
          </cell>
          <cell r="AA31">
            <v>0.53350000000000009</v>
          </cell>
        </row>
        <row r="32">
          <cell r="A32">
            <v>42689</v>
          </cell>
          <cell r="B32">
            <v>0.33</v>
          </cell>
          <cell r="C32">
            <v>0.1137</v>
          </cell>
          <cell r="D32">
            <v>3.32E-2</v>
          </cell>
          <cell r="E32">
            <v>1.8E-3</v>
          </cell>
          <cell r="F32">
            <v>2.2000000000000001E-3</v>
          </cell>
          <cell r="G32">
            <v>-3.3999999999999998E-3</v>
          </cell>
          <cell r="H32">
            <v>0.14750000000000002</v>
          </cell>
          <cell r="I32">
            <v>9.5500000000000002E-2</v>
          </cell>
          <cell r="J32">
            <v>3.5799999999999998E-2</v>
          </cell>
          <cell r="K32">
            <v>0.3422</v>
          </cell>
          <cell r="L32">
            <v>3.9E-2</v>
          </cell>
          <cell r="M32">
            <v>1E-3</v>
          </cell>
          <cell r="N32">
            <v>3.5000000000000001E-3</v>
          </cell>
          <cell r="O32">
            <v>1.1445153065716307E-3</v>
          </cell>
          <cell r="P32">
            <v>0</v>
          </cell>
          <cell r="Q32">
            <v>0.36170000000000002</v>
          </cell>
          <cell r="R32">
            <v>0.46450000000000002</v>
          </cell>
          <cell r="S32">
            <v>0.01</v>
          </cell>
          <cell r="T32">
            <v>0</v>
          </cell>
          <cell r="U32">
            <v>0</v>
          </cell>
          <cell r="V32">
            <v>0.46920000000000001</v>
          </cell>
          <cell r="W32">
            <v>0.67700000000000005</v>
          </cell>
          <cell r="X32">
            <v>0.39639999999999997</v>
          </cell>
          <cell r="Y32">
            <v>0</v>
          </cell>
          <cell r="Z32">
            <v>0.52769999999999995</v>
          </cell>
          <cell r="AA32">
            <v>0.67520000000000002</v>
          </cell>
        </row>
        <row r="33">
          <cell r="A33">
            <v>42719</v>
          </cell>
          <cell r="B33">
            <v>0.33</v>
          </cell>
          <cell r="C33">
            <v>0.1137</v>
          </cell>
          <cell r="D33">
            <v>3.32E-2</v>
          </cell>
          <cell r="E33">
            <v>1.8E-3</v>
          </cell>
          <cell r="F33">
            <v>2.2000000000000001E-3</v>
          </cell>
          <cell r="G33">
            <v>-3.3999999999999998E-3</v>
          </cell>
          <cell r="H33">
            <v>0.14750000000000002</v>
          </cell>
          <cell r="I33">
            <v>9.5500000000000002E-2</v>
          </cell>
          <cell r="J33">
            <v>3.5799999999999998E-2</v>
          </cell>
          <cell r="K33">
            <v>0.35980000000000001</v>
          </cell>
          <cell r="L33">
            <v>3.9E-2</v>
          </cell>
          <cell r="M33">
            <v>1E-3</v>
          </cell>
          <cell r="N33">
            <v>3.5000000000000001E-3</v>
          </cell>
          <cell r="O33">
            <v>8.4172599741797816E-4</v>
          </cell>
          <cell r="P33">
            <v>0</v>
          </cell>
          <cell r="Q33">
            <v>0.37969999999999998</v>
          </cell>
          <cell r="R33">
            <v>0.46450000000000002</v>
          </cell>
          <cell r="S33">
            <v>0.01</v>
          </cell>
          <cell r="T33">
            <v>0</v>
          </cell>
          <cell r="U33">
            <v>0</v>
          </cell>
          <cell r="V33">
            <v>0.46920000000000001</v>
          </cell>
          <cell r="W33">
            <v>0.70499999999999996</v>
          </cell>
          <cell r="X33">
            <v>0.40610000000000002</v>
          </cell>
          <cell r="Y33">
            <v>0</v>
          </cell>
          <cell r="Z33">
            <v>0.53739999999999999</v>
          </cell>
          <cell r="AA33">
            <v>0.68490000000000006</v>
          </cell>
        </row>
      </sheetData>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53"/>
      <sheetName val="Intro"/>
    </sheetNames>
    <sheetDataSet>
      <sheetData sheetId="0" refreshError="1">
        <row r="147">
          <cell r="A147" t="str">
            <v>Wisconsin Electric - Gas Operations</v>
          </cell>
          <cell r="G147" t="str">
            <v>Twenty eighth Revised Sheet No. 53.03</v>
          </cell>
        </row>
        <row r="148">
          <cell r="A148" t="str">
            <v>Effective Price Sheets for Service Offerings</v>
          </cell>
          <cell r="G148" t="str">
            <v>Schedule X-210</v>
          </cell>
        </row>
        <row r="149">
          <cell r="A149" t="str">
            <v>Effective on and After :  May 1, 1999</v>
          </cell>
          <cell r="G149" t="str">
            <v xml:space="preserve">Amendment No. </v>
          </cell>
        </row>
        <row r="152">
          <cell r="E152" t="str">
            <v>Gas</v>
          </cell>
          <cell r="G152" t="str">
            <v>Purchased</v>
          </cell>
          <cell r="H152" t="str">
            <v xml:space="preserve">Take or </v>
          </cell>
        </row>
        <row r="153">
          <cell r="B153" t="str">
            <v>Rate</v>
          </cell>
          <cell r="C153" t="str">
            <v>Monthly</v>
          </cell>
          <cell r="D153" t="str">
            <v>Authorized</v>
          </cell>
          <cell r="E153" t="str">
            <v xml:space="preserve"> Acquistion</v>
          </cell>
          <cell r="F153" t="str">
            <v>Base Gas</v>
          </cell>
          <cell r="G153" t="str">
            <v>Gas</v>
          </cell>
          <cell r="H153" t="str">
            <v>Pay or</v>
          </cell>
          <cell r="I153" t="str">
            <v>Effective</v>
          </cell>
        </row>
        <row r="154">
          <cell r="A154" t="str">
            <v>Service</v>
          </cell>
          <cell r="B154" t="str">
            <v>Schedule</v>
          </cell>
          <cell r="C154" t="str">
            <v>Charge</v>
          </cell>
          <cell r="D154" t="str">
            <v>Rate</v>
          </cell>
          <cell r="E154" t="str">
            <v>Rate</v>
          </cell>
          <cell r="F154" t="str">
            <v>Cost Rate</v>
          </cell>
          <cell r="G154" t="str">
            <v>Adjustment</v>
          </cell>
          <cell r="H154" t="str">
            <v>Surcharge</v>
          </cell>
          <cell r="I154" t="str">
            <v>Rate</v>
          </cell>
        </row>
        <row r="156">
          <cell r="A156" t="str">
            <v>Demand Aggregators Balancing Service -  Daily Balancing Rates</v>
          </cell>
        </row>
        <row r="157">
          <cell r="A157" t="str">
            <v>Tier 1 - Billing Rate</v>
          </cell>
          <cell r="C157">
            <v>0</v>
          </cell>
          <cell r="D157">
            <v>0</v>
          </cell>
          <cell r="E157">
            <v>0</v>
          </cell>
          <cell r="F157">
            <v>0</v>
          </cell>
          <cell r="G157">
            <v>0.02</v>
          </cell>
          <cell r="H157">
            <v>0</v>
          </cell>
          <cell r="I157">
            <v>0.02</v>
          </cell>
        </row>
        <row r="158">
          <cell r="A158" t="str">
            <v>Tier 2 - Billing Rate</v>
          </cell>
          <cell r="C158">
            <v>0</v>
          </cell>
          <cell r="D158">
            <v>0</v>
          </cell>
          <cell r="E158">
            <v>0</v>
          </cell>
          <cell r="F158">
            <v>0</v>
          </cell>
          <cell r="G158">
            <v>0.06</v>
          </cell>
          <cell r="H158">
            <v>0</v>
          </cell>
          <cell r="I158">
            <v>0.06</v>
          </cell>
        </row>
        <row r="163">
          <cell r="A163" t="str">
            <v>Demand Aggregators Balancing Service -  Month End Balancing  Rates</v>
          </cell>
        </row>
        <row r="165">
          <cell r="A165" t="str">
            <v xml:space="preserve">Rate </v>
          </cell>
          <cell r="C165" t="str">
            <v xml:space="preserve">Undertake Prices </v>
          </cell>
        </row>
        <row r="166">
          <cell r="A166" t="str">
            <v>Schedule</v>
          </cell>
          <cell r="B166" t="str">
            <v>Transporter</v>
          </cell>
          <cell r="C166" t="str">
            <v xml:space="preserve"> 0 - 3.5%</v>
          </cell>
          <cell r="D166" t="str">
            <v>&gt;3.5% to 10%</v>
          </cell>
          <cell r="E166" t="str">
            <v>&gt;10% to 20%</v>
          </cell>
          <cell r="F166" t="str">
            <v>&gt;20% to 30%</v>
          </cell>
          <cell r="G166" t="str">
            <v>&gt;30%</v>
          </cell>
        </row>
        <row r="167">
          <cell r="A167" t="str">
            <v>Commercial/Industrial Class 1</v>
          </cell>
          <cell r="B167" t="str">
            <v>Ct-1</v>
          </cell>
          <cell r="C167">
            <v>0.22819999999999999</v>
          </cell>
          <cell r="D167">
            <v>0.21679999999999999</v>
          </cell>
          <cell r="E167">
            <v>0.18260000000000001</v>
          </cell>
          <cell r="F167">
            <v>0.15970000000000001</v>
          </cell>
          <cell r="G167">
            <v>0.13689999999999999</v>
          </cell>
        </row>
        <row r="168">
          <cell r="A168" t="str">
            <v>Commercial/Industrial Class 2</v>
          </cell>
          <cell r="B168" t="str">
            <v>Ct-2</v>
          </cell>
          <cell r="C168">
            <v>0.22819999999999999</v>
          </cell>
          <cell r="D168">
            <v>0.21679999999999999</v>
          </cell>
          <cell r="E168">
            <v>0.18260000000000001</v>
          </cell>
          <cell r="F168">
            <v>0.15970000000000001</v>
          </cell>
          <cell r="G168">
            <v>0.13689999999999999</v>
          </cell>
        </row>
        <row r="169">
          <cell r="A169" t="str">
            <v>Commercial/Industrial Class 3</v>
          </cell>
          <cell r="B169" t="str">
            <v>Ct-3</v>
          </cell>
          <cell r="C169">
            <v>0.22819999999999999</v>
          </cell>
          <cell r="D169">
            <v>0.21679999999999999</v>
          </cell>
          <cell r="E169">
            <v>0.18260000000000001</v>
          </cell>
          <cell r="F169">
            <v>0.15970000000000001</v>
          </cell>
          <cell r="G169">
            <v>0.13689999999999999</v>
          </cell>
        </row>
        <row r="170">
          <cell r="A170" t="str">
            <v>Commercial/Industrial Class 4</v>
          </cell>
          <cell r="B170" t="str">
            <v>Ct-4</v>
          </cell>
          <cell r="C170">
            <v>0.22819999999999999</v>
          </cell>
          <cell r="D170">
            <v>0.21679999999999999</v>
          </cell>
          <cell r="E170">
            <v>0.18260000000000001</v>
          </cell>
          <cell r="F170">
            <v>0.15970000000000001</v>
          </cell>
          <cell r="G170">
            <v>0.13689999999999999</v>
          </cell>
        </row>
        <row r="171">
          <cell r="A171" t="str">
            <v>Commercial/Industrial Class 5</v>
          </cell>
          <cell r="B171" t="str">
            <v>Ct-5</v>
          </cell>
          <cell r="C171">
            <v>0.22819999999999999</v>
          </cell>
          <cell r="D171">
            <v>0.21679999999999999</v>
          </cell>
          <cell r="E171">
            <v>0.18260000000000001</v>
          </cell>
          <cell r="F171">
            <v>0.15970000000000001</v>
          </cell>
          <cell r="G171">
            <v>0.13689999999999999</v>
          </cell>
        </row>
        <row r="172">
          <cell r="A172" t="str">
            <v>Partial Interruptial  C/I  Class 3</v>
          </cell>
          <cell r="B172" t="str">
            <v>Gt-3</v>
          </cell>
          <cell r="C172">
            <v>0.22819999999999999</v>
          </cell>
          <cell r="D172">
            <v>0.21679999999999999</v>
          </cell>
          <cell r="E172">
            <v>0.18260000000000001</v>
          </cell>
          <cell r="F172">
            <v>0.15970000000000001</v>
          </cell>
          <cell r="G172">
            <v>0.13689999999999999</v>
          </cell>
        </row>
        <row r="173">
          <cell r="A173" t="str">
            <v>Interruptible C/I Class 4</v>
          </cell>
          <cell r="B173" t="str">
            <v>It-4</v>
          </cell>
          <cell r="C173">
            <v>0.22819999999999999</v>
          </cell>
          <cell r="D173">
            <v>0.21679999999999999</v>
          </cell>
          <cell r="E173">
            <v>0.18260000000000001</v>
          </cell>
          <cell r="F173">
            <v>0.15970000000000001</v>
          </cell>
          <cell r="G173">
            <v>0.13689999999999999</v>
          </cell>
        </row>
        <row r="174">
          <cell r="A174" t="str">
            <v>Interruptible Power Generation Class 1</v>
          </cell>
          <cell r="B174" t="str">
            <v>Pt-1</v>
          </cell>
          <cell r="C174">
            <v>0.22819999999999999</v>
          </cell>
          <cell r="D174">
            <v>0.21679999999999999</v>
          </cell>
          <cell r="E174">
            <v>0.18260000000000001</v>
          </cell>
          <cell r="F174">
            <v>0.15970000000000001</v>
          </cell>
          <cell r="G174">
            <v>0.13689999999999999</v>
          </cell>
        </row>
        <row r="175">
          <cell r="A175" t="str">
            <v>Interruptible C/I Class 5</v>
          </cell>
          <cell r="B175" t="str">
            <v>It-5</v>
          </cell>
          <cell r="C175">
            <v>0.22819999999999999</v>
          </cell>
          <cell r="D175">
            <v>0.21679999999999999</v>
          </cell>
          <cell r="E175">
            <v>0.18260000000000001</v>
          </cell>
          <cell r="F175">
            <v>0.15970000000000001</v>
          </cell>
          <cell r="G175">
            <v>0.13689999999999999</v>
          </cell>
        </row>
        <row r="176">
          <cell r="A176" t="str">
            <v>Interruptible Power Generation Class 2</v>
          </cell>
          <cell r="B176" t="str">
            <v>Pt-2</v>
          </cell>
          <cell r="C176">
            <v>0.22819999999999999</v>
          </cell>
          <cell r="D176">
            <v>0.21679999999999999</v>
          </cell>
          <cell r="E176">
            <v>0.18260000000000001</v>
          </cell>
          <cell r="F176">
            <v>0.15970000000000001</v>
          </cell>
          <cell r="G176">
            <v>0.13689999999999999</v>
          </cell>
        </row>
        <row r="179">
          <cell r="A179" t="str">
            <v xml:space="preserve">Rate </v>
          </cell>
          <cell r="C179" t="str">
            <v>Overtake Prices</v>
          </cell>
        </row>
        <row r="180">
          <cell r="A180" t="str">
            <v>Schedule</v>
          </cell>
          <cell r="B180" t="str">
            <v>Transporter</v>
          </cell>
          <cell r="C180" t="str">
            <v xml:space="preserve"> 0 - 3.5%</v>
          </cell>
          <cell r="D180" t="str">
            <v>&gt;3.5% to 10%</v>
          </cell>
          <cell r="E180" t="str">
            <v>&gt;10% to 20%</v>
          </cell>
          <cell r="F180" t="str">
            <v>&gt;20% to 30%</v>
          </cell>
          <cell r="G180" t="str">
            <v>&gt;30%</v>
          </cell>
        </row>
        <row r="181">
          <cell r="A181" t="str">
            <v>Commercial/Industrial Class 1</v>
          </cell>
          <cell r="B181" t="str">
            <v>Ct-1</v>
          </cell>
          <cell r="C181">
            <v>0.27439999999999998</v>
          </cell>
          <cell r="D181">
            <v>0.2858</v>
          </cell>
          <cell r="E181">
            <v>0.32</v>
          </cell>
          <cell r="F181">
            <v>0.34289999999999998</v>
          </cell>
          <cell r="G181">
            <v>0.36569999999999997</v>
          </cell>
        </row>
        <row r="182">
          <cell r="A182" t="str">
            <v>Commercial/Industrial Class 2</v>
          </cell>
          <cell r="B182" t="str">
            <v>Ct-2</v>
          </cell>
          <cell r="C182">
            <v>0.26879999999999998</v>
          </cell>
          <cell r="D182">
            <v>0.2802</v>
          </cell>
          <cell r="E182">
            <v>0.31440000000000001</v>
          </cell>
          <cell r="F182">
            <v>0.33729999999999999</v>
          </cell>
          <cell r="G182">
            <v>0.36009999999999998</v>
          </cell>
        </row>
        <row r="183">
          <cell r="A183" t="str">
            <v>Commercial/Industrial Class 3</v>
          </cell>
          <cell r="B183" t="str">
            <v>Ct-3</v>
          </cell>
          <cell r="C183">
            <v>0.26639999999999997</v>
          </cell>
          <cell r="D183">
            <v>0.27779999999999999</v>
          </cell>
          <cell r="E183">
            <v>0.312</v>
          </cell>
          <cell r="F183">
            <v>0.33489999999999998</v>
          </cell>
          <cell r="G183">
            <v>0.35769999999999996</v>
          </cell>
        </row>
        <row r="184">
          <cell r="A184" t="str">
            <v>Commercial/Industrial Class 4</v>
          </cell>
          <cell r="B184" t="str">
            <v>Ct-4</v>
          </cell>
          <cell r="C184">
            <v>0.26369999999999999</v>
          </cell>
          <cell r="D184">
            <v>0.27510000000000001</v>
          </cell>
          <cell r="E184">
            <v>0.30930000000000002</v>
          </cell>
          <cell r="F184">
            <v>0.3322</v>
          </cell>
          <cell r="G184">
            <v>0.35499999999999998</v>
          </cell>
        </row>
        <row r="185">
          <cell r="A185" t="str">
            <v>Commercial/Industrial Class 5</v>
          </cell>
          <cell r="B185" t="str">
            <v>Ct-5</v>
          </cell>
          <cell r="C185">
            <v>0.26069999999999999</v>
          </cell>
          <cell r="D185">
            <v>0.27210000000000001</v>
          </cell>
          <cell r="E185">
            <v>0.30630000000000002</v>
          </cell>
          <cell r="F185">
            <v>0.32919999999999999</v>
          </cell>
          <cell r="G185">
            <v>0.35199999999999998</v>
          </cell>
        </row>
        <row r="186">
          <cell r="A186" t="str">
            <v>Partial Interruptiable  C/I  Class 3</v>
          </cell>
          <cell r="B186" t="str">
            <v>Gt-3</v>
          </cell>
          <cell r="C186">
            <v>0.26439999999999997</v>
          </cell>
          <cell r="D186">
            <v>0.27579999999999999</v>
          </cell>
          <cell r="E186">
            <v>0.31</v>
          </cell>
          <cell r="F186">
            <v>0.33289999999999997</v>
          </cell>
          <cell r="G186">
            <v>0.35569999999999996</v>
          </cell>
        </row>
        <row r="187">
          <cell r="A187" t="str">
            <v>Interruptible C/I Class 4</v>
          </cell>
          <cell r="B187" t="str">
            <v>It-4</v>
          </cell>
          <cell r="C187">
            <v>0.2606</v>
          </cell>
          <cell r="D187">
            <v>0.27200000000000002</v>
          </cell>
          <cell r="E187">
            <v>0.30620000000000003</v>
          </cell>
          <cell r="F187">
            <v>0.3291</v>
          </cell>
          <cell r="G187">
            <v>0.35189999999999999</v>
          </cell>
        </row>
        <row r="188">
          <cell r="A188" t="str">
            <v>Interruptible Power Generation Class 1</v>
          </cell>
          <cell r="B188" t="str">
            <v>Pt-1</v>
          </cell>
          <cell r="C188">
            <v>0.2606</v>
          </cell>
          <cell r="D188">
            <v>0.27200000000000002</v>
          </cell>
          <cell r="E188">
            <v>0.30620000000000003</v>
          </cell>
          <cell r="F188">
            <v>0.3291</v>
          </cell>
          <cell r="G188">
            <v>0.35189999999999999</v>
          </cell>
        </row>
        <row r="189">
          <cell r="A189" t="str">
            <v>Interruptible C/I Class 5</v>
          </cell>
          <cell r="B189" t="str">
            <v>It-5</v>
          </cell>
          <cell r="C189">
            <v>0.2591</v>
          </cell>
          <cell r="D189">
            <v>0.27050000000000002</v>
          </cell>
          <cell r="E189">
            <v>0.30470000000000003</v>
          </cell>
          <cell r="F189">
            <v>0.3276</v>
          </cell>
          <cell r="G189">
            <v>0.35039999999999999</v>
          </cell>
        </row>
        <row r="190">
          <cell r="A190" t="str">
            <v>Interruptible Power Generation Class 2</v>
          </cell>
          <cell r="B190" t="str">
            <v>Pt-2</v>
          </cell>
          <cell r="C190">
            <v>0.2591</v>
          </cell>
          <cell r="D190">
            <v>0.27050000000000002</v>
          </cell>
          <cell r="E190">
            <v>0.30470000000000003</v>
          </cell>
          <cell r="F190">
            <v>0.3276</v>
          </cell>
          <cell r="G190">
            <v>0.35039999999999999</v>
          </cell>
        </row>
        <row r="220">
          <cell r="A220" t="str">
            <v>Issued April 29, 1999.  Effective for service furnished on and after  May 1, 1999.  Issued under authority of a letter of</v>
          </cell>
        </row>
        <row r="221">
          <cell r="A221" t="str">
            <v>the Public Service Commission of Wisconsin,  dated .</v>
          </cell>
        </row>
      </sheetData>
      <sheetData sheetId="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nue Requirement Reconcile"/>
      <sheetName val="Date Value"/>
      <sheetName val="All Revenues"/>
      <sheetName val="Change in Total Revenue $"/>
      <sheetName val="Change in Revenue $ &amp; %"/>
      <sheetName val="Unbundled Revenue $"/>
      <sheetName val="Proposed Margins"/>
      <sheetName val="Proposed Gas Rates"/>
      <sheetName val="Rate Design Toy"/>
      <sheetName val="Fast Rate Design Calculator"/>
      <sheetName val="Break -even estimator"/>
      <sheetName val="Sheet1"/>
      <sheetName val="Inputs_Discounts"/>
      <sheetName val="All Marginal Revenue"/>
      <sheetName val="Volumetric Marginal Revenues"/>
      <sheetName val="Fixed Marginal Revenues"/>
      <sheetName val="Gas Revenues"/>
      <sheetName val="Gas Cost Rates"/>
      <sheetName val="Customer Therms &amp; Nom's"/>
      <sheetName val="Customer Counts"/>
      <sheetName val="Margin Rates - Fixed"/>
      <sheetName val="Margin Rates - Volumetric"/>
      <sheetName val="New D1 Gas Revenues "/>
      <sheetName val="New D2 Gas Revenues"/>
      <sheetName val="New Commodity Gas Revenues"/>
      <sheetName val="New Surcharge Gas Revenues"/>
      <sheetName val="LS Power &amp; Interdepartmental"/>
      <sheetName val="LWAP"/>
      <sheetName val="GASRATES CALC"/>
      <sheetName val="Commodity Cost Calculation"/>
      <sheetName val="SJL Revenue "/>
      <sheetName val="2001rev for Impact"/>
      <sheetName val="Module1"/>
      <sheetName val="Module2"/>
      <sheetName val="Module3"/>
      <sheetName val="Module4"/>
      <sheetName val="Module5"/>
      <sheetName val="Module6"/>
      <sheetName val="Module7"/>
      <sheetName val="Module8"/>
      <sheetName val="Module9"/>
    </sheetNames>
    <sheetDataSet>
      <sheetData sheetId="0" refreshError="1"/>
      <sheetData sheetId="1" refreshError="1">
        <row r="8">
          <cell r="B8">
            <v>2002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Outputs"/>
      <sheetName val="Inputs_Margin"/>
      <sheetName val="Inputs_Gas Cost &amp; Inventory"/>
      <sheetName val="Cost Of Gas"/>
      <sheetName val="Inputs_CalendarRev"/>
      <sheetName val="Refundable Gas Cost"/>
      <sheetName val="Inputs_Discounts"/>
      <sheetName val="Total Margin"/>
      <sheetName val="Calendar Revenues"/>
      <sheetName val="Parm Adjustment"/>
      <sheetName val="Unbilled Revenues"/>
      <sheetName val="Acct Rec.-Payable"/>
      <sheetName val="Uncollectibles"/>
      <sheetName val="Pivot Tables"/>
      <sheetName val="Print Buttons"/>
      <sheetName val="Volume Analysis"/>
      <sheetName val="Timeline-Statisticals"/>
      <sheetName val="Module1"/>
      <sheetName val="REVCOG"/>
    </sheetNames>
    <sheetDataSet>
      <sheetData sheetId="0" refreshError="1"/>
      <sheetData sheetId="1" refreshError="1"/>
      <sheetData sheetId="2"/>
      <sheetData sheetId="3"/>
      <sheetData sheetId="4"/>
      <sheetData sheetId="5"/>
      <sheetData sheetId="6"/>
      <sheetData sheetId="7" refreshError="1"/>
      <sheetData sheetId="8"/>
      <sheetData sheetId="9"/>
      <sheetData sheetId="10"/>
      <sheetData sheetId="11"/>
      <sheetData sheetId="12" refreshError="1"/>
      <sheetData sheetId="13"/>
      <sheetData sheetId="14"/>
      <sheetData sheetId="15"/>
      <sheetData sheetId="16"/>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C"/>
      <sheetName val="MDQ's"/>
      <sheetName val="gastrading"/>
    </sheetNames>
    <sheetDataSet>
      <sheetData sheetId="0"/>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Customer Profile"/>
      <sheetName val="CBS Bill"/>
      <sheetName val="CBS Detail Sum"/>
      <sheetName val="CBS Customer #1"/>
      <sheetName val="CBS Customer #2"/>
      <sheetName val="CBS Customer #3"/>
      <sheetName val="CBS Customer #4"/>
      <sheetName val="CBS Customer #5"/>
      <sheetName val="CBS Customer #6"/>
      <sheetName val="CBS Customer #7"/>
      <sheetName val="DABS Marketer Bill"/>
      <sheetName val="DABS Tenant Bill"/>
      <sheetName val="DABS Customer #1"/>
      <sheetName val="DABS Customer #2"/>
      <sheetName val="DABS Customer #3 "/>
      <sheetName val="DABS Customer #4"/>
      <sheetName val="DABS Customer #5"/>
      <sheetName val="DABS Customer #6"/>
      <sheetName val="DABS Marketer #1"/>
      <sheetName val="Rate Table"/>
      <sheetName val="overUnder take 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ule C1"/>
      <sheetName val="Indices"/>
      <sheetName val="Rates"/>
      <sheetName val="Index Cal"/>
      <sheetName val="Sheet2"/>
      <sheetName val="Sheet1"/>
    </sheetNames>
    <sheetDataSet>
      <sheetData sheetId="0"/>
      <sheetData sheetId="1">
        <row r="7">
          <cell r="D7">
            <v>3.5</v>
          </cell>
        </row>
        <row r="8">
          <cell r="D8">
            <v>3.67</v>
          </cell>
        </row>
        <row r="9">
          <cell r="D9">
            <v>3.85</v>
          </cell>
        </row>
        <row r="10">
          <cell r="D10">
            <v>3.78</v>
          </cell>
        </row>
        <row r="12">
          <cell r="D12">
            <v>3.8</v>
          </cell>
        </row>
        <row r="13">
          <cell r="D13">
            <v>3.87</v>
          </cell>
        </row>
      </sheetData>
      <sheetData sheetId="2"/>
      <sheetData sheetId="3"/>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livery"/>
      <sheetName val="STx"/>
      <sheetName val="LA"/>
      <sheetName val="MIDC"/>
      <sheetName val="Texok"/>
      <sheetName val="Amarillo"/>
      <sheetName val="IoIL-AM"/>
      <sheetName val="IoIl-GC"/>
      <sheetName val="Joliet"/>
      <sheetName val="Storage"/>
      <sheetName val="CapRelease"/>
      <sheetName val="Tables"/>
      <sheetName val="COG Batch"/>
      <sheetName val="GTS Batch"/>
      <sheetName val="Sql"/>
      <sheetName val="Module1"/>
      <sheetName val="Module2"/>
      <sheetName val="Module11"/>
      <sheetName val="City Gate"/>
      <sheetName val="Nom"/>
      <sheetName val="GCML"/>
      <sheetName val="Non Transport"/>
      <sheetName val="Nom queries"/>
      <sheetName val="TIPS"/>
    </sheetNames>
    <sheetDataSet>
      <sheetData sheetId="0" refreshError="1">
        <row r="2">
          <cell r="C2">
            <v>40834</v>
          </cell>
          <cell r="G2" t="str">
            <v>Intraday1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Criterion"/>
      <sheetName val="Output"/>
      <sheetName val="Report"/>
      <sheetName val="Module2"/>
      <sheetName val="Module6"/>
      <sheetName val="Module1"/>
      <sheetName val="Module3"/>
    </sheetNames>
    <sheetDataSet>
      <sheetData sheetId="0" refreshError="1"/>
      <sheetData sheetId="1" refreshError="1">
        <row r="40">
          <cell r="CD40">
            <v>38657.645375578701</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RW0023"/>
      <sheetName val="RW0018"/>
      <sheetName val="RW0019"/>
      <sheetName val="RW0020"/>
      <sheetName val="RW0021"/>
      <sheetName val="Transport"/>
      <sheetName val="LNS P&amp;L"/>
      <sheetName val="City Gate"/>
      <sheetName val="Batch Macro"/>
      <sheetName val="Tables"/>
      <sheetName val="Color Macros"/>
      <sheetName val="Print Macros"/>
      <sheetName val="GoTo Macros"/>
      <sheetName val="OnTime Macro"/>
      <sheetName val="pass through qery"/>
      <sheetName val="COG Macro"/>
      <sheetName val="COG Batch"/>
      <sheetName val="GTS Batch"/>
      <sheetName val="Module1"/>
      <sheetName val="Module2"/>
      <sheetName val="Module3"/>
      <sheetName val="RW0024"/>
      <sheetName val="RW0025"/>
      <sheetName val="RW0026"/>
      <sheetName val="RW0027"/>
      <sheetName val="RW0028"/>
      <sheetName val="FW0006"/>
      <sheetName val="FW0007"/>
      <sheetName val="WEGuanom"/>
      <sheetName val="Non Transport"/>
      <sheetName val="RW0043"/>
      <sheetName val="RW0044"/>
      <sheetName val="RW0045"/>
      <sheetName val="FW2001"/>
      <sheetName val="Capacity Release"/>
      <sheetName val="Nom queries"/>
      <sheetName val="RW0035"/>
      <sheetName val="RW0036"/>
      <sheetName val="RW0037"/>
      <sheetName val="RW0057"/>
      <sheetName val="RW0058"/>
      <sheetName val="RW0059"/>
      <sheetName val="RW0065"/>
      <sheetName val="RW0066"/>
      <sheetName val="RW0067"/>
      <sheetName val="RW0064"/>
      <sheetName val="RW0062"/>
      <sheetName val="RW0063"/>
      <sheetName val="RW0056"/>
      <sheetName val="RW0060"/>
      <sheetName val="RW0061"/>
      <sheetName val="RW0050"/>
      <sheetName val="RW0051"/>
      <sheetName val="RW0052"/>
      <sheetName val="RW0053"/>
      <sheetName val="RW0054"/>
      <sheetName val="RW0055"/>
      <sheetName val="RW0068"/>
      <sheetName val="TIPS"/>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9">
          <cell r="B9" t="str">
            <v>Point Name</v>
          </cell>
        </row>
        <row r="10">
          <cell r="B10" t="str">
            <v>Bluff Creek NNG</v>
          </cell>
        </row>
        <row r="11">
          <cell r="B11" t="str">
            <v>Bluff Creek NNG</v>
          </cell>
        </row>
        <row r="12">
          <cell r="B12" t="str">
            <v>Bluff Creek NNG PAL</v>
          </cell>
        </row>
        <row r="13">
          <cell r="B13" t="str">
            <v>Bluff Creek NNG TP</v>
          </cell>
        </row>
        <row r="14">
          <cell r="B14" t="str">
            <v>Bluff Creek WG</v>
          </cell>
        </row>
        <row r="15">
          <cell r="B15" t="str">
            <v>Bluff Creek WG PAL</v>
          </cell>
        </row>
        <row r="16">
          <cell r="B16" t="str">
            <v>Bluff Creek WG TP</v>
          </cell>
        </row>
        <row r="17">
          <cell r="B17" t="str">
            <v>Ixonia</v>
          </cell>
        </row>
        <row r="18">
          <cell r="B18" t="str">
            <v>Ixonia PAL</v>
          </cell>
        </row>
        <row r="19">
          <cell r="B19" t="str">
            <v>Ixonia TP</v>
          </cell>
        </row>
        <row r="20">
          <cell r="B20" t="str">
            <v>Joliet Alliance</v>
          </cell>
        </row>
        <row r="21">
          <cell r="B21" t="str">
            <v>Joliet Alliance PAL</v>
          </cell>
        </row>
        <row r="22">
          <cell r="B22" t="str">
            <v>Joliet Alliance PAL TP</v>
          </cell>
        </row>
        <row r="30">
          <cell r="B30" t="str">
            <v>Joliet NBPL PAL</v>
          </cell>
        </row>
        <row r="31">
          <cell r="B31" t="str">
            <v>Joliet NBPL PAL TP</v>
          </cell>
        </row>
        <row r="32">
          <cell r="B32" t="str">
            <v>Joliet NGPL</v>
          </cell>
        </row>
        <row r="33">
          <cell r="B33" t="str">
            <v>Joliet NGPL PAL</v>
          </cell>
        </row>
        <row r="34">
          <cell r="B34" t="str">
            <v>Joliet NGPL PAL TP</v>
          </cell>
        </row>
        <row r="35">
          <cell r="B35" t="str">
            <v>Joliet Peoples</v>
          </cell>
        </row>
        <row r="36">
          <cell r="B36" t="str">
            <v>Joliet Peoples PAL</v>
          </cell>
        </row>
        <row r="37">
          <cell r="B37" t="str">
            <v>Joliet Peoples PAL TP</v>
          </cell>
        </row>
        <row r="38">
          <cell r="B38" t="str">
            <v>Peoples Pool</v>
          </cell>
        </row>
        <row r="39">
          <cell r="B39" t="str">
            <v>Joliet Vector</v>
          </cell>
        </row>
        <row r="40">
          <cell r="B40" t="str">
            <v>Joliet Vector PAL</v>
          </cell>
        </row>
        <row r="41">
          <cell r="B41" t="str">
            <v>Joliet Vector PAL TP</v>
          </cell>
        </row>
        <row r="42">
          <cell r="B42" t="str">
            <v>Rockvale</v>
          </cell>
        </row>
        <row r="43">
          <cell r="B43" t="str">
            <v>Rockvale PAL</v>
          </cell>
        </row>
        <row r="44">
          <cell r="B44" t="str">
            <v>Rockvale TP</v>
          </cell>
        </row>
        <row r="45">
          <cell r="B45" t="str">
            <v>Sequent Pool</v>
          </cell>
        </row>
        <row r="46">
          <cell r="B46" t="str">
            <v>Walworth</v>
          </cell>
        </row>
        <row r="47">
          <cell r="B47" t="str">
            <v>Walworth PAL</v>
          </cell>
        </row>
        <row r="48">
          <cell r="B48" t="str">
            <v>Walworth TP</v>
          </cell>
        </row>
        <row r="49">
          <cell r="B49" t="str">
            <v>Wisconsin Gas Pool</v>
          </cell>
        </row>
        <row r="50">
          <cell r="B50" t="str">
            <v>Wisconsin Electric Pool</v>
          </cell>
        </row>
        <row r="51">
          <cell r="B51" t="str">
            <v>WPS Energy Pool</v>
          </cell>
        </row>
        <row r="52">
          <cell r="B52" t="str">
            <v>Joliet Storage Pool</v>
          </cell>
        </row>
        <row r="53">
          <cell r="B53" t="str">
            <v>Joliet Vector</v>
          </cell>
        </row>
        <row r="54">
          <cell r="B54" t="str">
            <v>Joliet Vector PAL</v>
          </cell>
        </row>
        <row r="55">
          <cell r="B55" t="str">
            <v>Joliet Vector PAL TP</v>
          </cell>
        </row>
        <row r="56">
          <cell r="B56" t="str">
            <v>Joliet Withdrawal</v>
          </cell>
        </row>
        <row r="57">
          <cell r="B57" t="str">
            <v>AEP</v>
          </cell>
        </row>
        <row r="58">
          <cell r="B58" t="str">
            <v>Alliance</v>
          </cell>
        </row>
        <row r="59">
          <cell r="B59" t="str">
            <v>AlliancePL</v>
          </cell>
        </row>
        <row r="60">
          <cell r="B60" t="str">
            <v>Alliant</v>
          </cell>
        </row>
        <row r="61">
          <cell r="B61" t="str">
            <v>Anadarko</v>
          </cell>
        </row>
        <row r="62">
          <cell r="B62" t="str">
            <v>ANR</v>
          </cell>
        </row>
        <row r="63">
          <cell r="B63" t="str">
            <v>Blackhawk</v>
          </cell>
        </row>
        <row r="64">
          <cell r="B64" t="str">
            <v>BP Canada</v>
          </cell>
        </row>
        <row r="65">
          <cell r="B65" t="str">
            <v>BP Energy</v>
          </cell>
        </row>
        <row r="66">
          <cell r="B66" t="str">
            <v>Bridgeline</v>
          </cell>
        </row>
        <row r="67">
          <cell r="B67" t="str">
            <v>Burlington</v>
          </cell>
        </row>
        <row r="68">
          <cell r="B68" t="str">
            <v>CANNAT</v>
          </cell>
        </row>
        <row r="69">
          <cell r="B69" t="str">
            <v>Cargill</v>
          </cell>
        </row>
        <row r="70">
          <cell r="B70" t="str">
            <v>Centerpoint</v>
          </cell>
        </row>
        <row r="71">
          <cell r="B71" t="str">
            <v>Chevron</v>
          </cell>
        </row>
        <row r="72">
          <cell r="B72" t="str">
            <v>Fortis Energy</v>
          </cell>
        </row>
        <row r="73">
          <cell r="B73" t="str">
            <v>CMS</v>
          </cell>
        </row>
        <row r="74">
          <cell r="B74" t="str">
            <v>Coast</v>
          </cell>
        </row>
        <row r="75">
          <cell r="B75" t="str">
            <v>CoEnergy</v>
          </cell>
        </row>
        <row r="76">
          <cell r="B76" t="str">
            <v>Conagra</v>
          </cell>
        </row>
        <row r="77">
          <cell r="B77" t="str">
            <v>Concord</v>
          </cell>
        </row>
        <row r="78">
          <cell r="B78" t="str">
            <v>Conoco</v>
          </cell>
        </row>
        <row r="79">
          <cell r="B79" t="str">
            <v>Coral</v>
          </cell>
        </row>
        <row r="80">
          <cell r="B80" t="str">
            <v>ConocoPhillips</v>
          </cell>
        </row>
        <row r="81">
          <cell r="B81" t="str">
            <v>ConocoPhillips Co</v>
          </cell>
        </row>
        <row r="82">
          <cell r="B82" t="str">
            <v xml:space="preserve">Dominion </v>
          </cell>
        </row>
        <row r="83">
          <cell r="B83" t="str">
            <v>DTE</v>
          </cell>
        </row>
        <row r="84">
          <cell r="B84" t="str">
            <v>Duke</v>
          </cell>
        </row>
        <row r="85">
          <cell r="B85" t="str">
            <v>Eagle</v>
          </cell>
        </row>
        <row r="86">
          <cell r="B86" t="str">
            <v>El Paso</v>
          </cell>
        </row>
        <row r="87">
          <cell r="B87" t="str">
            <v>El Paso LP</v>
          </cell>
        </row>
        <row r="88">
          <cell r="B88" t="str">
            <v>El Paso Mkt</v>
          </cell>
        </row>
        <row r="89">
          <cell r="B89" t="str">
            <v>Encana</v>
          </cell>
        </row>
        <row r="90">
          <cell r="B90" t="str">
            <v>Energy Dyn</v>
          </cell>
        </row>
        <row r="91">
          <cell r="B91" t="str">
            <v>Eprime</v>
          </cell>
        </row>
        <row r="92">
          <cell r="B92" t="str">
            <v>Equitable</v>
          </cell>
        </row>
        <row r="93">
          <cell r="B93" t="str">
            <v>Exxon</v>
          </cell>
        </row>
        <row r="94">
          <cell r="B94" t="str">
            <v>First Energy</v>
          </cell>
        </row>
        <row r="95">
          <cell r="B95" t="str">
            <v>Friskies</v>
          </cell>
        </row>
        <row r="96">
          <cell r="B96" t="str">
            <v>FSG</v>
          </cell>
        </row>
        <row r="97">
          <cell r="B97" t="str">
            <v>Gen Motor</v>
          </cell>
        </row>
        <row r="98">
          <cell r="B98" t="str">
            <v>Georgia</v>
          </cell>
        </row>
        <row r="99">
          <cell r="B99" t="str">
            <v>GPM</v>
          </cell>
        </row>
        <row r="100">
          <cell r="B100" t="str">
            <v>H&amp;P</v>
          </cell>
        </row>
        <row r="101">
          <cell r="B101" t="str">
            <v>Hess</v>
          </cell>
        </row>
        <row r="102">
          <cell r="B102" t="str">
            <v>Husky</v>
          </cell>
        </row>
        <row r="103">
          <cell r="B103" t="str">
            <v>IES</v>
          </cell>
        </row>
        <row r="104">
          <cell r="B104" t="str">
            <v>Kaztex</v>
          </cell>
        </row>
        <row r="105">
          <cell r="B105" t="str">
            <v>Marathon</v>
          </cell>
        </row>
        <row r="106">
          <cell r="B106" t="str">
            <v>MG&amp;E</v>
          </cell>
        </row>
        <row r="107">
          <cell r="B107" t="str">
            <v>Michigan Gas</v>
          </cell>
        </row>
        <row r="108">
          <cell r="B108" t="str">
            <v>Midgard</v>
          </cell>
        </row>
        <row r="109">
          <cell r="B109" t="str">
            <v>Mirant</v>
          </cell>
        </row>
        <row r="110">
          <cell r="B110" t="str">
            <v>Nestle</v>
          </cell>
        </row>
        <row r="111">
          <cell r="B111" t="str">
            <v>Nexen</v>
          </cell>
        </row>
        <row r="112">
          <cell r="B112" t="str">
            <v xml:space="preserve">NG Energy </v>
          </cell>
        </row>
        <row r="113">
          <cell r="B113" t="str">
            <v>NICOR</v>
          </cell>
        </row>
        <row r="114">
          <cell r="B114" t="str">
            <v>NIGAS</v>
          </cell>
        </row>
        <row r="115">
          <cell r="B115" t="str">
            <v>NJR Energy</v>
          </cell>
        </row>
        <row r="116">
          <cell r="B116" t="str">
            <v>Noble</v>
          </cell>
        </row>
        <row r="117">
          <cell r="B117" t="str">
            <v>NRG</v>
          </cell>
        </row>
        <row r="118">
          <cell r="B118" t="str">
            <v>Occidental</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refreshError="1"/>
      <sheetData sheetId="38" refreshError="1"/>
      <sheetData sheetId="39" refreshError="1"/>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56"/>
  <sheetViews>
    <sheetView workbookViewId="0">
      <pane xSplit="1" ySplit="7" topLeftCell="B8" activePane="bottomRight" state="frozen"/>
      <selection pane="topRight" activeCell="B1" sqref="B1"/>
      <selection pane="bottomLeft" activeCell="A8" sqref="A8"/>
      <selection pane="bottomRight" activeCell="U50" sqref="U50"/>
    </sheetView>
  </sheetViews>
  <sheetFormatPr defaultRowHeight="15" x14ac:dyDescent="0.25"/>
  <cols>
    <col min="1" max="1" width="25.7109375" customWidth="1"/>
    <col min="10" max="11" width="9.140625" customWidth="1"/>
    <col min="12" max="12" width="9.140625" hidden="1" customWidth="1"/>
  </cols>
  <sheetData>
    <row r="1" spans="1:12" x14ac:dyDescent="0.25">
      <c r="A1" t="s">
        <v>11</v>
      </c>
    </row>
    <row r="2" spans="1:12" x14ac:dyDescent="0.25">
      <c r="A2" t="s">
        <v>12</v>
      </c>
    </row>
    <row r="3" spans="1:12" x14ac:dyDescent="0.25">
      <c r="A3" s="70" t="e">
        <f>#REF!</f>
        <v>#REF!</v>
      </c>
    </row>
    <row r="4" spans="1:12" x14ac:dyDescent="0.25">
      <c r="B4" t="s">
        <v>75</v>
      </c>
      <c r="C4" t="s">
        <v>75</v>
      </c>
      <c r="D4" t="s">
        <v>75</v>
      </c>
      <c r="E4" t="s">
        <v>75</v>
      </c>
      <c r="H4" t="s">
        <v>75</v>
      </c>
      <c r="I4" t="s">
        <v>75</v>
      </c>
    </row>
    <row r="6" spans="1:12" ht="15.75" thickBot="1" x14ac:dyDescent="0.3">
      <c r="A6" s="86">
        <v>1</v>
      </c>
      <c r="B6" s="86">
        <v>2</v>
      </c>
      <c r="C6" s="86">
        <v>3</v>
      </c>
      <c r="D6" s="86">
        <v>4</v>
      </c>
      <c r="E6" s="86">
        <v>5</v>
      </c>
      <c r="F6" s="86">
        <v>6</v>
      </c>
      <c r="G6" s="86">
        <v>7</v>
      </c>
      <c r="H6" s="86">
        <v>8</v>
      </c>
      <c r="I6" s="86">
        <v>9</v>
      </c>
      <c r="J6" s="86">
        <v>10</v>
      </c>
      <c r="K6" s="86">
        <v>11</v>
      </c>
      <c r="L6" s="86">
        <v>12</v>
      </c>
    </row>
    <row r="7" spans="1:12" ht="76.5" thickTop="1" thickBot="1" x14ac:dyDescent="0.3">
      <c r="A7" s="11" t="s">
        <v>10</v>
      </c>
      <c r="B7" s="12" t="s">
        <v>40</v>
      </c>
      <c r="C7" s="12" t="s">
        <v>41</v>
      </c>
      <c r="D7" s="12" t="s">
        <v>42</v>
      </c>
      <c r="E7" s="12" t="s">
        <v>43</v>
      </c>
      <c r="F7" s="12" t="s">
        <v>44</v>
      </c>
      <c r="G7" s="12" t="s">
        <v>45</v>
      </c>
      <c r="H7" s="12" t="s">
        <v>46</v>
      </c>
      <c r="I7" s="88" t="s">
        <v>47</v>
      </c>
      <c r="J7" s="91" t="s">
        <v>67</v>
      </c>
      <c r="K7" s="92" t="s">
        <v>68</v>
      </c>
      <c r="L7" s="89" t="s">
        <v>39</v>
      </c>
    </row>
    <row r="8" spans="1:12" ht="16.5" thickTop="1" thickBot="1" x14ac:dyDescent="0.3">
      <c r="A8" s="13" t="e">
        <f>A3</f>
        <v>#REF!</v>
      </c>
      <c r="B8" s="14">
        <v>1.895</v>
      </c>
      <c r="C8" s="14">
        <v>1.4</v>
      </c>
      <c r="D8" s="14">
        <v>1.9750000000000001</v>
      </c>
      <c r="E8" s="14">
        <v>2</v>
      </c>
      <c r="F8" s="14">
        <v>1.9</v>
      </c>
      <c r="G8" s="14">
        <v>1.895</v>
      </c>
      <c r="H8" s="14">
        <v>1.95</v>
      </c>
      <c r="I8" s="14">
        <v>1.9550000000000001</v>
      </c>
      <c r="J8" s="90">
        <f>MAX(B8:I8)</f>
        <v>2</v>
      </c>
      <c r="K8" s="90">
        <f>MIN(B8:I8)</f>
        <v>1.4</v>
      </c>
      <c r="L8" s="14">
        <v>0</v>
      </c>
    </row>
    <row r="9" spans="1:12" ht="16.5" thickTop="1" thickBot="1" x14ac:dyDescent="0.3">
      <c r="A9" s="15" t="e">
        <f>A8+1</f>
        <v>#REF!</v>
      </c>
      <c r="B9" s="16">
        <v>1.895</v>
      </c>
      <c r="C9" s="16">
        <v>1.4</v>
      </c>
      <c r="D9" s="16">
        <v>1.9750000000000001</v>
      </c>
      <c r="E9" s="16">
        <v>2</v>
      </c>
      <c r="F9" s="16">
        <v>1.9</v>
      </c>
      <c r="G9" s="16">
        <v>1.895</v>
      </c>
      <c r="H9" s="16">
        <v>1.95</v>
      </c>
      <c r="I9" s="16">
        <v>1.9550000000000001</v>
      </c>
      <c r="J9" s="14">
        <f t="shared" ref="J9:J42" si="0">MAX(B9:I9)</f>
        <v>2</v>
      </c>
      <c r="K9" s="14">
        <f t="shared" ref="K9:K42" si="1">MIN(B9:I9)</f>
        <v>1.4</v>
      </c>
      <c r="L9" s="16">
        <f>L8</f>
        <v>0</v>
      </c>
    </row>
    <row r="10" spans="1:12" ht="16.5" thickTop="1" thickBot="1" x14ac:dyDescent="0.3">
      <c r="A10" s="15" t="e">
        <f t="shared" ref="A10:A38" si="2">A9+1</f>
        <v>#REF!</v>
      </c>
      <c r="B10" s="14">
        <v>1.885</v>
      </c>
      <c r="C10" s="14">
        <v>1.51</v>
      </c>
      <c r="D10" s="14">
        <v>1.9450000000000001</v>
      </c>
      <c r="E10" s="14">
        <v>1.99</v>
      </c>
      <c r="F10" s="14">
        <v>1.895</v>
      </c>
      <c r="G10" s="14">
        <v>1.88</v>
      </c>
      <c r="H10" s="14">
        <v>1.94</v>
      </c>
      <c r="I10" s="14">
        <v>1.94</v>
      </c>
      <c r="J10" s="14">
        <f t="shared" si="0"/>
        <v>1.99</v>
      </c>
      <c r="K10" s="14">
        <f t="shared" si="1"/>
        <v>1.51</v>
      </c>
      <c r="L10" s="16">
        <f t="shared" ref="L10:L38" si="3">L9</f>
        <v>0</v>
      </c>
    </row>
    <row r="11" spans="1:12" ht="16.5" thickTop="1" thickBot="1" x14ac:dyDescent="0.3">
      <c r="A11" s="15" t="e">
        <f t="shared" si="2"/>
        <v>#REF!</v>
      </c>
      <c r="B11" s="16">
        <v>1.88</v>
      </c>
      <c r="C11" s="16">
        <v>1.5349999999999999</v>
      </c>
      <c r="D11" s="16">
        <v>1.9650000000000001</v>
      </c>
      <c r="E11" s="16">
        <v>1.9650000000000001</v>
      </c>
      <c r="F11" s="16">
        <v>1.895</v>
      </c>
      <c r="G11" s="16">
        <v>1.89</v>
      </c>
      <c r="H11" s="16">
        <v>1.93</v>
      </c>
      <c r="I11" s="16">
        <v>1.9450000000000001</v>
      </c>
      <c r="J11" s="14">
        <f t="shared" si="0"/>
        <v>1.9650000000000001</v>
      </c>
      <c r="K11" s="14">
        <f t="shared" si="1"/>
        <v>1.5349999999999999</v>
      </c>
      <c r="L11" s="16">
        <f t="shared" si="3"/>
        <v>0</v>
      </c>
    </row>
    <row r="12" spans="1:12" ht="16.5" thickTop="1" thickBot="1" x14ac:dyDescent="0.3">
      <c r="A12" s="15" t="e">
        <f t="shared" si="2"/>
        <v>#REF!</v>
      </c>
      <c r="B12" s="14">
        <v>1.88</v>
      </c>
      <c r="C12" s="14">
        <v>1.5349999999999999</v>
      </c>
      <c r="D12" s="14">
        <v>1.9650000000000001</v>
      </c>
      <c r="E12" s="14">
        <v>1.9650000000000001</v>
      </c>
      <c r="F12" s="14">
        <v>1.895</v>
      </c>
      <c r="G12" s="14">
        <v>1.89</v>
      </c>
      <c r="H12" s="14">
        <v>1.93</v>
      </c>
      <c r="I12" s="14">
        <v>1.9450000000000001</v>
      </c>
      <c r="J12" s="14">
        <f t="shared" si="0"/>
        <v>1.9650000000000001</v>
      </c>
      <c r="K12" s="14">
        <f t="shared" si="1"/>
        <v>1.5349999999999999</v>
      </c>
      <c r="L12" s="16">
        <f t="shared" si="3"/>
        <v>0</v>
      </c>
    </row>
    <row r="13" spans="1:12" ht="16.5" thickTop="1" thickBot="1" x14ac:dyDescent="0.3">
      <c r="A13" s="15" t="e">
        <f t="shared" si="2"/>
        <v>#REF!</v>
      </c>
      <c r="B13" s="16">
        <v>1.88</v>
      </c>
      <c r="C13" s="16">
        <v>1.5349999999999999</v>
      </c>
      <c r="D13" s="16">
        <v>1.9650000000000001</v>
      </c>
      <c r="E13" s="16">
        <v>1.9650000000000001</v>
      </c>
      <c r="F13" s="16">
        <v>1.895</v>
      </c>
      <c r="G13" s="16">
        <v>1.89</v>
      </c>
      <c r="H13" s="16">
        <v>1.93</v>
      </c>
      <c r="I13" s="16">
        <v>1.9450000000000001</v>
      </c>
      <c r="J13" s="14">
        <f t="shared" si="0"/>
        <v>1.9650000000000001</v>
      </c>
      <c r="K13" s="14">
        <f t="shared" si="1"/>
        <v>1.5349999999999999</v>
      </c>
      <c r="L13" s="16">
        <f t="shared" si="3"/>
        <v>0</v>
      </c>
    </row>
    <row r="14" spans="1:12" ht="16.5" thickTop="1" thickBot="1" x14ac:dyDescent="0.3">
      <c r="A14" s="15" t="e">
        <f t="shared" si="2"/>
        <v>#REF!</v>
      </c>
      <c r="B14" s="14">
        <v>1.9550000000000001</v>
      </c>
      <c r="C14" s="14">
        <v>1.63</v>
      </c>
      <c r="D14" s="14">
        <v>2.0950000000000002</v>
      </c>
      <c r="E14" s="14">
        <v>2.0649999999999999</v>
      </c>
      <c r="F14" s="14">
        <v>2.0299999999999998</v>
      </c>
      <c r="G14" s="14">
        <v>2.0049999999999999</v>
      </c>
      <c r="H14" s="14">
        <v>2.04</v>
      </c>
      <c r="I14" s="14">
        <v>2.0049999999999999</v>
      </c>
      <c r="J14" s="14">
        <f t="shared" si="0"/>
        <v>2.0950000000000002</v>
      </c>
      <c r="K14" s="14">
        <f t="shared" si="1"/>
        <v>1.63</v>
      </c>
      <c r="L14" s="16">
        <f t="shared" si="3"/>
        <v>0</v>
      </c>
    </row>
    <row r="15" spans="1:12" ht="16.5" thickTop="1" thickBot="1" x14ac:dyDescent="0.3">
      <c r="A15" s="15" t="e">
        <f t="shared" si="2"/>
        <v>#REF!</v>
      </c>
      <c r="B15" s="16">
        <v>1.94</v>
      </c>
      <c r="C15" s="16">
        <v>1.655</v>
      </c>
      <c r="D15" s="16">
        <v>2.06</v>
      </c>
      <c r="E15" s="16">
        <v>2.0550000000000002</v>
      </c>
      <c r="F15" s="16">
        <v>1.9850000000000001</v>
      </c>
      <c r="G15" s="16">
        <v>1.99</v>
      </c>
      <c r="H15" s="16">
        <v>2.0099999999999998</v>
      </c>
      <c r="I15" s="16">
        <v>2.0099999999999998</v>
      </c>
      <c r="J15" s="14">
        <f t="shared" si="0"/>
        <v>2.06</v>
      </c>
      <c r="K15" s="14">
        <f t="shared" si="1"/>
        <v>1.655</v>
      </c>
      <c r="L15" s="16">
        <f t="shared" si="3"/>
        <v>0</v>
      </c>
    </row>
    <row r="16" spans="1:12" ht="16.5" thickTop="1" thickBot="1" x14ac:dyDescent="0.3">
      <c r="A16" s="15" t="e">
        <f t="shared" si="2"/>
        <v>#REF!</v>
      </c>
      <c r="B16" s="14">
        <v>1.92</v>
      </c>
      <c r="C16" s="14">
        <v>1.665</v>
      </c>
      <c r="D16" s="14">
        <v>2</v>
      </c>
      <c r="E16" s="14">
        <v>2.0299999999999998</v>
      </c>
      <c r="F16" s="14">
        <v>1.96</v>
      </c>
      <c r="G16" s="14">
        <v>1.9350000000000001</v>
      </c>
      <c r="H16" s="14">
        <v>1.97</v>
      </c>
      <c r="I16" s="14">
        <v>1.99</v>
      </c>
      <c r="J16" s="14">
        <f t="shared" si="0"/>
        <v>2.0299999999999998</v>
      </c>
      <c r="K16" s="14">
        <f t="shared" si="1"/>
        <v>1.665</v>
      </c>
      <c r="L16" s="16">
        <f t="shared" si="3"/>
        <v>0</v>
      </c>
    </row>
    <row r="17" spans="1:12" ht="16.5" thickTop="1" thickBot="1" x14ac:dyDescent="0.3">
      <c r="A17" s="15" t="e">
        <f t="shared" si="2"/>
        <v>#REF!</v>
      </c>
      <c r="B17" s="16">
        <v>1.875</v>
      </c>
      <c r="C17" s="16">
        <v>1.55</v>
      </c>
      <c r="D17" s="16">
        <v>2.0099999999999998</v>
      </c>
      <c r="E17" s="16">
        <v>1.9650000000000001</v>
      </c>
      <c r="F17" s="16">
        <v>1.96</v>
      </c>
      <c r="G17" s="16">
        <v>1.95</v>
      </c>
      <c r="H17" s="16">
        <v>1.95</v>
      </c>
      <c r="I17" s="16">
        <v>1.97</v>
      </c>
      <c r="J17" s="14">
        <f t="shared" si="0"/>
        <v>2.0099999999999998</v>
      </c>
      <c r="K17" s="14">
        <f t="shared" si="1"/>
        <v>1.55</v>
      </c>
      <c r="L17" s="16">
        <f t="shared" si="3"/>
        <v>0</v>
      </c>
    </row>
    <row r="18" spans="1:12" ht="16.5" thickTop="1" thickBot="1" x14ac:dyDescent="0.3">
      <c r="A18" s="15" t="e">
        <f t="shared" si="2"/>
        <v>#REF!</v>
      </c>
      <c r="B18" s="14">
        <v>1.9650000000000001</v>
      </c>
      <c r="C18" s="14">
        <v>1.645</v>
      </c>
      <c r="D18" s="14">
        <v>2.085</v>
      </c>
      <c r="E18" s="14">
        <v>2.0699999999999998</v>
      </c>
      <c r="F18" s="14">
        <v>2.0099999999999998</v>
      </c>
      <c r="G18" s="14">
        <v>2</v>
      </c>
      <c r="H18" s="14">
        <v>2.02</v>
      </c>
      <c r="I18" s="14">
        <v>2.0499999999999998</v>
      </c>
      <c r="J18" s="14">
        <f t="shared" si="0"/>
        <v>2.085</v>
      </c>
      <c r="K18" s="14">
        <f t="shared" si="1"/>
        <v>1.645</v>
      </c>
      <c r="L18" s="16">
        <f t="shared" si="3"/>
        <v>0</v>
      </c>
    </row>
    <row r="19" spans="1:12" ht="16.5" thickTop="1" thickBot="1" x14ac:dyDescent="0.3">
      <c r="A19" s="15" t="e">
        <f t="shared" si="2"/>
        <v>#REF!</v>
      </c>
      <c r="B19" s="16">
        <v>1.9650000000000001</v>
      </c>
      <c r="C19" s="16">
        <v>1.645</v>
      </c>
      <c r="D19" s="16">
        <v>2.085</v>
      </c>
      <c r="E19" s="16">
        <v>2.0699999999999998</v>
      </c>
      <c r="F19" s="16">
        <v>2.0099999999999998</v>
      </c>
      <c r="G19" s="16">
        <v>2</v>
      </c>
      <c r="H19" s="16">
        <v>2.02</v>
      </c>
      <c r="I19" s="16">
        <v>2.0499999999999998</v>
      </c>
      <c r="J19" s="14">
        <f t="shared" si="0"/>
        <v>2.085</v>
      </c>
      <c r="K19" s="14">
        <f t="shared" si="1"/>
        <v>1.645</v>
      </c>
      <c r="L19" s="16">
        <f t="shared" si="3"/>
        <v>0</v>
      </c>
    </row>
    <row r="20" spans="1:12" ht="16.5" thickTop="1" thickBot="1" x14ac:dyDescent="0.3">
      <c r="A20" s="15" t="e">
        <f t="shared" si="2"/>
        <v>#REF!</v>
      </c>
      <c r="B20" s="14">
        <v>1.9650000000000001</v>
      </c>
      <c r="C20" s="14">
        <v>1.645</v>
      </c>
      <c r="D20" s="14">
        <v>2.085</v>
      </c>
      <c r="E20" s="14">
        <v>2.0699999999999998</v>
      </c>
      <c r="F20" s="14">
        <v>2.0099999999999998</v>
      </c>
      <c r="G20" s="14">
        <v>2</v>
      </c>
      <c r="H20" s="14">
        <v>2.02</v>
      </c>
      <c r="I20" s="14">
        <v>2.0499999999999998</v>
      </c>
      <c r="J20" s="14">
        <f t="shared" si="0"/>
        <v>2.085</v>
      </c>
      <c r="K20" s="14">
        <f t="shared" si="1"/>
        <v>1.645</v>
      </c>
      <c r="L20" s="16">
        <f t="shared" si="3"/>
        <v>0</v>
      </c>
    </row>
    <row r="21" spans="1:12" ht="16.5" thickTop="1" thickBot="1" x14ac:dyDescent="0.3">
      <c r="A21" s="15" t="e">
        <f t="shared" si="2"/>
        <v>#REF!</v>
      </c>
      <c r="B21" s="16">
        <v>1.93</v>
      </c>
      <c r="C21" s="16">
        <v>1.48</v>
      </c>
      <c r="D21" s="16">
        <v>2.105</v>
      </c>
      <c r="E21" s="16">
        <v>2.105</v>
      </c>
      <c r="F21" s="16">
        <v>2.0550000000000002</v>
      </c>
      <c r="G21" s="16">
        <v>2.02</v>
      </c>
      <c r="H21" s="16">
        <v>2.0350000000000001</v>
      </c>
      <c r="I21" s="16">
        <v>2.0249999999999999</v>
      </c>
      <c r="J21" s="14">
        <f t="shared" si="0"/>
        <v>2.105</v>
      </c>
      <c r="K21" s="14">
        <f t="shared" si="1"/>
        <v>1.48</v>
      </c>
      <c r="L21" s="16">
        <f t="shared" si="3"/>
        <v>0</v>
      </c>
    </row>
    <row r="22" spans="1:12" ht="16.5" thickTop="1" thickBot="1" x14ac:dyDescent="0.3">
      <c r="A22" s="15" t="e">
        <f t="shared" si="2"/>
        <v>#REF!</v>
      </c>
      <c r="B22" s="14">
        <v>1.99</v>
      </c>
      <c r="C22" s="14">
        <v>1.66</v>
      </c>
      <c r="D22" s="14">
        <v>2.12</v>
      </c>
      <c r="E22" s="14">
        <v>2.105</v>
      </c>
      <c r="F22" s="14">
        <v>2.1150000000000002</v>
      </c>
      <c r="G22" s="14">
        <v>2.08</v>
      </c>
      <c r="H22" s="14">
        <v>2.0550000000000002</v>
      </c>
      <c r="I22" s="14">
        <v>2.0550000000000002</v>
      </c>
      <c r="J22" s="14">
        <f t="shared" si="0"/>
        <v>2.12</v>
      </c>
      <c r="K22" s="14">
        <f t="shared" si="1"/>
        <v>1.66</v>
      </c>
      <c r="L22" s="16">
        <f t="shared" si="3"/>
        <v>0</v>
      </c>
    </row>
    <row r="23" spans="1:12" ht="16.5" thickTop="1" thickBot="1" x14ac:dyDescent="0.3">
      <c r="A23" s="15" t="e">
        <f t="shared" si="2"/>
        <v>#REF!</v>
      </c>
      <c r="B23" s="16">
        <v>1.92</v>
      </c>
      <c r="C23" s="16">
        <v>1.5649999999999999</v>
      </c>
      <c r="D23" s="16">
        <v>2.0499999999999998</v>
      </c>
      <c r="E23" s="16">
        <v>1.9950000000000001</v>
      </c>
      <c r="F23" s="16">
        <v>2.105</v>
      </c>
      <c r="G23" s="16">
        <v>2.0699999999999998</v>
      </c>
      <c r="H23" s="16">
        <v>1.97</v>
      </c>
      <c r="I23" s="16">
        <v>1.9750000000000001</v>
      </c>
      <c r="J23" s="14">
        <f t="shared" si="0"/>
        <v>2.105</v>
      </c>
      <c r="K23" s="14">
        <f t="shared" si="1"/>
        <v>1.5649999999999999</v>
      </c>
      <c r="L23" s="16">
        <f t="shared" si="3"/>
        <v>0</v>
      </c>
    </row>
    <row r="24" spans="1:12" ht="16.5" thickTop="1" thickBot="1" x14ac:dyDescent="0.3">
      <c r="A24" s="15" t="e">
        <f t="shared" si="2"/>
        <v>#REF!</v>
      </c>
      <c r="B24" s="14">
        <v>1.9450000000000001</v>
      </c>
      <c r="C24" s="14">
        <v>1.66</v>
      </c>
      <c r="D24" s="14">
        <v>2.0449999999999999</v>
      </c>
      <c r="E24" s="14">
        <v>2.0299999999999998</v>
      </c>
      <c r="F24" s="14">
        <v>2.02</v>
      </c>
      <c r="G24" s="14">
        <v>1.98</v>
      </c>
      <c r="H24" s="14">
        <v>1.9950000000000001</v>
      </c>
      <c r="I24" s="14">
        <v>1.99</v>
      </c>
      <c r="J24" s="14">
        <f t="shared" si="0"/>
        <v>2.0449999999999999</v>
      </c>
      <c r="K24" s="14">
        <f t="shared" si="1"/>
        <v>1.66</v>
      </c>
      <c r="L24" s="16">
        <f t="shared" si="3"/>
        <v>0</v>
      </c>
    </row>
    <row r="25" spans="1:12" ht="16.5" thickTop="1" thickBot="1" x14ac:dyDescent="0.3">
      <c r="A25" s="15" t="e">
        <f t="shared" si="2"/>
        <v>#REF!</v>
      </c>
      <c r="B25" s="16">
        <v>1.91</v>
      </c>
      <c r="C25" s="16">
        <v>1.615</v>
      </c>
      <c r="D25" s="16">
        <v>2.0699999999999998</v>
      </c>
      <c r="E25" s="16">
        <v>1.915</v>
      </c>
      <c r="F25" s="16">
        <v>2.14</v>
      </c>
      <c r="G25" s="16">
        <v>2.125</v>
      </c>
      <c r="H25" s="16">
        <v>1.97</v>
      </c>
      <c r="I25" s="16">
        <v>1.88</v>
      </c>
      <c r="J25" s="14">
        <f t="shared" si="0"/>
        <v>2.14</v>
      </c>
      <c r="K25" s="14">
        <f t="shared" si="1"/>
        <v>1.615</v>
      </c>
      <c r="L25" s="16">
        <f t="shared" si="3"/>
        <v>0</v>
      </c>
    </row>
    <row r="26" spans="1:12" ht="16.5" thickTop="1" thickBot="1" x14ac:dyDescent="0.3">
      <c r="A26" s="15" t="e">
        <f t="shared" si="2"/>
        <v>#REF!</v>
      </c>
      <c r="B26" s="14">
        <v>1.91</v>
      </c>
      <c r="C26" s="14">
        <v>1.615</v>
      </c>
      <c r="D26" s="14">
        <v>2.0699999999999998</v>
      </c>
      <c r="E26" s="14">
        <v>1.915</v>
      </c>
      <c r="F26" s="14">
        <v>2.14</v>
      </c>
      <c r="G26" s="14">
        <v>2.125</v>
      </c>
      <c r="H26" s="14">
        <v>1.97</v>
      </c>
      <c r="I26" s="14">
        <v>1.88</v>
      </c>
      <c r="J26" s="14">
        <f t="shared" si="0"/>
        <v>2.14</v>
      </c>
      <c r="K26" s="14">
        <f t="shared" si="1"/>
        <v>1.615</v>
      </c>
      <c r="L26" s="16">
        <f t="shared" si="3"/>
        <v>0</v>
      </c>
    </row>
    <row r="27" spans="1:12" ht="16.5" thickTop="1" thickBot="1" x14ac:dyDescent="0.3">
      <c r="A27" s="15" t="e">
        <f t="shared" si="2"/>
        <v>#REF!</v>
      </c>
      <c r="B27" s="16">
        <v>1.91</v>
      </c>
      <c r="C27" s="16">
        <v>1.615</v>
      </c>
      <c r="D27" s="16">
        <v>2.0699999999999998</v>
      </c>
      <c r="E27" s="16">
        <v>1.915</v>
      </c>
      <c r="F27" s="16">
        <v>2.14</v>
      </c>
      <c r="G27" s="16">
        <v>2.125</v>
      </c>
      <c r="H27" s="16">
        <v>1.97</v>
      </c>
      <c r="I27" s="16">
        <v>1.88</v>
      </c>
      <c r="J27" s="14">
        <f t="shared" si="0"/>
        <v>2.14</v>
      </c>
      <c r="K27" s="14">
        <f t="shared" si="1"/>
        <v>1.615</v>
      </c>
      <c r="L27" s="16">
        <f t="shared" si="3"/>
        <v>0</v>
      </c>
    </row>
    <row r="28" spans="1:12" ht="16.5" thickTop="1" thickBot="1" x14ac:dyDescent="0.3">
      <c r="A28" s="15" t="e">
        <f t="shared" si="2"/>
        <v>#REF!</v>
      </c>
      <c r="B28" s="14">
        <v>1.91</v>
      </c>
      <c r="C28" s="14">
        <v>1.615</v>
      </c>
      <c r="D28" s="14">
        <v>2.0699999999999998</v>
      </c>
      <c r="E28" s="14">
        <v>1.915</v>
      </c>
      <c r="F28" s="14">
        <v>2.14</v>
      </c>
      <c r="G28" s="14">
        <v>2.125</v>
      </c>
      <c r="H28" s="14">
        <v>1.97</v>
      </c>
      <c r="I28" s="14">
        <v>1.88</v>
      </c>
      <c r="J28" s="14">
        <f t="shared" si="0"/>
        <v>2.14</v>
      </c>
      <c r="K28" s="14">
        <f t="shared" si="1"/>
        <v>1.615</v>
      </c>
      <c r="L28" s="16">
        <f t="shared" si="3"/>
        <v>0</v>
      </c>
    </row>
    <row r="29" spans="1:12" ht="16.5" thickTop="1" thickBot="1" x14ac:dyDescent="0.3">
      <c r="A29" s="15" t="e">
        <f t="shared" si="2"/>
        <v>#REF!</v>
      </c>
      <c r="B29" s="16">
        <v>1.78</v>
      </c>
      <c r="C29" s="16">
        <v>1.46</v>
      </c>
      <c r="D29" s="16">
        <v>1.845</v>
      </c>
      <c r="E29" s="16">
        <v>1.82</v>
      </c>
      <c r="F29" s="16">
        <v>1.7949999999999999</v>
      </c>
      <c r="G29" s="16">
        <v>1.75</v>
      </c>
      <c r="H29" s="16">
        <v>1.8149999999999999</v>
      </c>
      <c r="I29" s="16">
        <v>1.81</v>
      </c>
      <c r="J29" s="14">
        <f t="shared" si="0"/>
        <v>1.845</v>
      </c>
      <c r="K29" s="14">
        <f t="shared" si="1"/>
        <v>1.46</v>
      </c>
      <c r="L29" s="16">
        <f t="shared" si="3"/>
        <v>0</v>
      </c>
    </row>
    <row r="30" spans="1:12" ht="16.5" thickTop="1" thickBot="1" x14ac:dyDescent="0.3">
      <c r="A30" s="15" t="e">
        <f t="shared" si="2"/>
        <v>#REF!</v>
      </c>
      <c r="B30" s="14">
        <v>1.8049999999999999</v>
      </c>
      <c r="C30" s="14">
        <v>1.47</v>
      </c>
      <c r="D30" s="14">
        <v>1.82</v>
      </c>
      <c r="E30" s="14">
        <v>1.835</v>
      </c>
      <c r="F30" s="14">
        <v>1.77</v>
      </c>
      <c r="G30" s="14">
        <v>1.7549999999999999</v>
      </c>
      <c r="H30" s="14">
        <v>1.8</v>
      </c>
      <c r="I30" s="14">
        <v>1.82</v>
      </c>
      <c r="J30" s="14">
        <f t="shared" si="0"/>
        <v>1.835</v>
      </c>
      <c r="K30" s="14">
        <f t="shared" si="1"/>
        <v>1.47</v>
      </c>
      <c r="L30" s="16">
        <f t="shared" si="3"/>
        <v>0</v>
      </c>
    </row>
    <row r="31" spans="1:12" ht="16.5" thickTop="1" thickBot="1" x14ac:dyDescent="0.3">
      <c r="A31" s="15" t="e">
        <f t="shared" si="2"/>
        <v>#REF!</v>
      </c>
      <c r="B31" s="16">
        <v>1.82</v>
      </c>
      <c r="C31" s="16">
        <v>1.5149999999999999</v>
      </c>
      <c r="D31" s="16">
        <v>1.835</v>
      </c>
      <c r="E31" s="16">
        <v>1.84</v>
      </c>
      <c r="F31" s="16">
        <v>1.78</v>
      </c>
      <c r="G31" s="16">
        <v>1.7649999999999999</v>
      </c>
      <c r="H31" s="16">
        <v>1.8149999999999999</v>
      </c>
      <c r="I31" s="16">
        <v>1.835</v>
      </c>
      <c r="J31" s="14">
        <f t="shared" si="0"/>
        <v>1.84</v>
      </c>
      <c r="K31" s="14">
        <f t="shared" si="1"/>
        <v>1.5149999999999999</v>
      </c>
      <c r="L31" s="16">
        <f t="shared" si="3"/>
        <v>0</v>
      </c>
    </row>
    <row r="32" spans="1:12" ht="16.5" thickTop="1" thickBot="1" x14ac:dyDescent="0.3">
      <c r="A32" s="15" t="e">
        <f t="shared" si="2"/>
        <v>#REF!</v>
      </c>
      <c r="B32" s="14">
        <v>1.7749999999999999</v>
      </c>
      <c r="C32" s="14">
        <v>1.5449999999999999</v>
      </c>
      <c r="D32" s="14">
        <v>1.79</v>
      </c>
      <c r="E32" s="14">
        <v>1.7849999999999999</v>
      </c>
      <c r="F32" s="14">
        <v>1.7250000000000001</v>
      </c>
      <c r="G32" s="14">
        <v>1.74</v>
      </c>
      <c r="H32" s="14">
        <v>1.77</v>
      </c>
      <c r="I32" s="14">
        <v>1.7749999999999999</v>
      </c>
      <c r="J32" s="14">
        <f t="shared" si="0"/>
        <v>1.79</v>
      </c>
      <c r="K32" s="14">
        <f t="shared" si="1"/>
        <v>1.5449999999999999</v>
      </c>
      <c r="L32" s="16">
        <f t="shared" si="3"/>
        <v>0</v>
      </c>
    </row>
    <row r="33" spans="1:12" ht="16.5" thickTop="1" thickBot="1" x14ac:dyDescent="0.3">
      <c r="A33" s="15" t="e">
        <f t="shared" si="2"/>
        <v>#REF!</v>
      </c>
      <c r="B33" s="16">
        <v>1.7749999999999999</v>
      </c>
      <c r="C33" s="16">
        <v>1.5449999999999999</v>
      </c>
      <c r="D33" s="16">
        <v>1.79</v>
      </c>
      <c r="E33" s="16">
        <v>1.7849999999999999</v>
      </c>
      <c r="F33" s="16">
        <v>1.7250000000000001</v>
      </c>
      <c r="G33" s="16">
        <v>1.74</v>
      </c>
      <c r="H33" s="16">
        <v>1.77</v>
      </c>
      <c r="I33" s="16">
        <v>1.7749999999999999</v>
      </c>
      <c r="J33" s="14">
        <f t="shared" si="0"/>
        <v>1.79</v>
      </c>
      <c r="K33" s="14">
        <f t="shared" si="1"/>
        <v>1.5449999999999999</v>
      </c>
      <c r="L33" s="16">
        <f t="shared" si="3"/>
        <v>0</v>
      </c>
    </row>
    <row r="34" spans="1:12" ht="16.5" thickTop="1" thickBot="1" x14ac:dyDescent="0.3">
      <c r="A34" s="15" t="e">
        <f t="shared" si="2"/>
        <v>#REF!</v>
      </c>
      <c r="B34" s="14">
        <v>1.7749999999999999</v>
      </c>
      <c r="C34" s="14">
        <v>1.5449999999999999</v>
      </c>
      <c r="D34" s="14">
        <v>1.79</v>
      </c>
      <c r="E34" s="14">
        <v>1.7849999999999999</v>
      </c>
      <c r="F34" s="14">
        <v>1.7250000000000001</v>
      </c>
      <c r="G34" s="14">
        <v>1.74</v>
      </c>
      <c r="H34" s="14">
        <v>1.77</v>
      </c>
      <c r="I34" s="14">
        <v>1.7749999999999999</v>
      </c>
      <c r="J34" s="14">
        <f t="shared" si="0"/>
        <v>1.79</v>
      </c>
      <c r="K34" s="14">
        <f t="shared" si="1"/>
        <v>1.5449999999999999</v>
      </c>
      <c r="L34" s="16">
        <f t="shared" si="3"/>
        <v>0</v>
      </c>
    </row>
    <row r="35" spans="1:12" ht="16.5" thickTop="1" thickBot="1" x14ac:dyDescent="0.3">
      <c r="A35" s="15" t="e">
        <f t="shared" si="2"/>
        <v>#REF!</v>
      </c>
      <c r="B35" s="16">
        <v>1.7949999999999999</v>
      </c>
      <c r="C35" s="16">
        <v>1.575</v>
      </c>
      <c r="D35" s="16">
        <v>1.83</v>
      </c>
      <c r="E35" s="16">
        <v>1.83</v>
      </c>
      <c r="F35" s="16">
        <v>1.8</v>
      </c>
      <c r="G35" s="16">
        <v>1.81</v>
      </c>
      <c r="H35" s="16">
        <v>1.83</v>
      </c>
      <c r="I35" s="16">
        <v>1.825</v>
      </c>
      <c r="J35" s="14">
        <f t="shared" si="0"/>
        <v>1.83</v>
      </c>
      <c r="K35" s="14">
        <f t="shared" si="1"/>
        <v>1.575</v>
      </c>
      <c r="L35" s="16">
        <f t="shared" si="3"/>
        <v>0</v>
      </c>
    </row>
    <row r="36" spans="1:12" ht="16.5" thickTop="1" thickBot="1" x14ac:dyDescent="0.3">
      <c r="A36" s="15" t="e">
        <f t="shared" si="2"/>
        <v>#REF!</v>
      </c>
      <c r="B36" s="14">
        <v>1.8149999999999999</v>
      </c>
      <c r="C36" s="14">
        <v>1.4650000000000001</v>
      </c>
      <c r="D36" s="14">
        <v>1.825</v>
      </c>
      <c r="E36" s="14">
        <v>1.8149999999999999</v>
      </c>
      <c r="F36" s="14">
        <v>1.7949999999999999</v>
      </c>
      <c r="G36" s="14">
        <v>1.79</v>
      </c>
      <c r="H36" s="14">
        <v>1.8149999999999999</v>
      </c>
      <c r="I36" s="14">
        <v>1.7849999999999999</v>
      </c>
      <c r="J36" s="14">
        <f t="shared" si="0"/>
        <v>1.825</v>
      </c>
      <c r="K36" s="14">
        <f t="shared" si="1"/>
        <v>1.4650000000000001</v>
      </c>
      <c r="L36" s="16">
        <f t="shared" si="3"/>
        <v>0</v>
      </c>
    </row>
    <row r="37" spans="1:12" ht="16.5" thickTop="1" thickBot="1" x14ac:dyDescent="0.3">
      <c r="A37" s="15" t="e">
        <f t="shared" si="2"/>
        <v>#REF!</v>
      </c>
      <c r="B37" s="16">
        <v>1.8</v>
      </c>
      <c r="C37" s="16">
        <v>1.5549999999999999</v>
      </c>
      <c r="D37" s="16">
        <v>1.78</v>
      </c>
      <c r="E37" s="16">
        <v>1.7849999999999999</v>
      </c>
      <c r="F37" s="16">
        <v>1.78</v>
      </c>
      <c r="G37" s="16">
        <v>1.7849999999999999</v>
      </c>
      <c r="H37" s="16">
        <v>1.8</v>
      </c>
      <c r="I37" s="16">
        <v>1.7649999999999999</v>
      </c>
      <c r="J37" s="14">
        <f t="shared" si="0"/>
        <v>1.8</v>
      </c>
      <c r="K37" s="14">
        <f t="shared" si="1"/>
        <v>1.5549999999999999</v>
      </c>
      <c r="L37" s="16">
        <f t="shared" si="3"/>
        <v>0</v>
      </c>
    </row>
    <row r="38" spans="1:12" ht="16.5" thickTop="1" thickBot="1" x14ac:dyDescent="0.3">
      <c r="A38" s="116" t="e">
        <f t="shared" si="2"/>
        <v>#REF!</v>
      </c>
      <c r="B38" s="95">
        <v>1.7749999999999999</v>
      </c>
      <c r="C38" s="95">
        <v>1.55</v>
      </c>
      <c r="D38" s="17">
        <v>1.72</v>
      </c>
      <c r="E38" s="95">
        <v>1.76</v>
      </c>
      <c r="F38" s="17">
        <v>1.7250000000000001</v>
      </c>
      <c r="G38" s="95">
        <v>1.71</v>
      </c>
      <c r="H38" s="95">
        <v>1.77</v>
      </c>
      <c r="I38" s="17">
        <v>1.75</v>
      </c>
      <c r="J38" s="14">
        <f t="shared" si="0"/>
        <v>1.7749999999999999</v>
      </c>
      <c r="K38" s="14">
        <f t="shared" si="1"/>
        <v>1.55</v>
      </c>
      <c r="L38" s="16">
        <f t="shared" si="3"/>
        <v>0</v>
      </c>
    </row>
    <row r="39" spans="1:12" ht="16.5" thickTop="1" thickBot="1" x14ac:dyDescent="0.3">
      <c r="A39" s="117" t="s">
        <v>71</v>
      </c>
      <c r="B39" s="113">
        <v>7.4999999999999997E-3</v>
      </c>
      <c r="C39" s="96">
        <v>7.4999999999999997E-3</v>
      </c>
      <c r="D39" s="93">
        <v>1E-4</v>
      </c>
      <c r="E39" s="99">
        <v>1.0000000000000001E-5</v>
      </c>
      <c r="F39" s="96">
        <v>6.4999999999999997E-3</v>
      </c>
      <c r="G39" s="96">
        <v>6.1999999999999998E-3</v>
      </c>
      <c r="H39" s="96">
        <v>1.0000000000000001E-5</v>
      </c>
      <c r="I39" s="96">
        <v>1.0000000000000001E-5</v>
      </c>
      <c r="J39" s="14">
        <f t="shared" si="0"/>
        <v>7.4999999999999997E-3</v>
      </c>
      <c r="K39" s="14">
        <f t="shared" si="1"/>
        <v>1.0000000000000001E-5</v>
      </c>
    </row>
    <row r="40" spans="1:12" ht="31.5" thickTop="1" thickBot="1" x14ac:dyDescent="0.3">
      <c r="A40" s="117" t="s">
        <v>72</v>
      </c>
      <c r="B40" s="114"/>
      <c r="C40" s="111"/>
      <c r="D40" s="112"/>
      <c r="E40" s="111"/>
      <c r="F40" s="111"/>
      <c r="G40" s="111"/>
      <c r="H40" s="97">
        <v>0</v>
      </c>
      <c r="I40" s="97">
        <v>0</v>
      </c>
      <c r="J40" s="14">
        <f t="shared" si="0"/>
        <v>0</v>
      </c>
      <c r="K40" s="14">
        <f t="shared" si="1"/>
        <v>0</v>
      </c>
    </row>
    <row r="41" spans="1:12" ht="31.5" thickTop="1" thickBot="1" x14ac:dyDescent="0.3">
      <c r="A41" s="117" t="s">
        <v>73</v>
      </c>
      <c r="B41" s="114">
        <v>1.9E-3</v>
      </c>
      <c r="C41" s="111">
        <v>1.9E-3</v>
      </c>
      <c r="D41" s="112">
        <v>1.2999999999999999E-3</v>
      </c>
      <c r="E41" s="111">
        <v>2.3E-3</v>
      </c>
      <c r="F41" s="111">
        <v>3.7000000000000002E-3</v>
      </c>
      <c r="G41" s="111">
        <v>3.7000000000000002E-3</v>
      </c>
      <c r="H41" s="98">
        <v>2.2000000000000001E-3</v>
      </c>
      <c r="I41" s="98">
        <v>0</v>
      </c>
      <c r="J41" s="14">
        <f t="shared" si="0"/>
        <v>3.7000000000000002E-3</v>
      </c>
      <c r="K41" s="14">
        <f t="shared" si="1"/>
        <v>0</v>
      </c>
    </row>
    <row r="42" spans="1:12" ht="46.5" thickTop="1" thickBot="1" x14ac:dyDescent="0.3">
      <c r="A42" s="117" t="s">
        <v>64</v>
      </c>
      <c r="B42" s="115">
        <f t="shared" ref="B42:I42" si="4">SUM(B39:B41)</f>
        <v>9.4000000000000004E-3</v>
      </c>
      <c r="C42" s="109">
        <f t="shared" si="4"/>
        <v>9.4000000000000004E-3</v>
      </c>
      <c r="D42" s="110">
        <f t="shared" si="4"/>
        <v>1.4E-3</v>
      </c>
      <c r="E42" s="109">
        <f t="shared" si="4"/>
        <v>2.31E-3</v>
      </c>
      <c r="F42" s="109">
        <f t="shared" si="4"/>
        <v>1.0200000000000001E-2</v>
      </c>
      <c r="G42" s="109">
        <f t="shared" si="4"/>
        <v>9.8999999999999991E-3</v>
      </c>
      <c r="H42" s="109">
        <f t="shared" si="4"/>
        <v>2.2100000000000002E-3</v>
      </c>
      <c r="I42" s="109">
        <f t="shared" si="4"/>
        <v>1.0000000000000001E-5</v>
      </c>
      <c r="J42" s="14">
        <f t="shared" si="0"/>
        <v>1.0200000000000001E-2</v>
      </c>
      <c r="K42" s="14">
        <f t="shared" si="1"/>
        <v>1.0000000000000001E-5</v>
      </c>
    </row>
    <row r="50" spans="2:9" ht="51" x14ac:dyDescent="0.25">
      <c r="B50" s="125" t="s">
        <v>76</v>
      </c>
      <c r="C50" s="125" t="s">
        <v>77</v>
      </c>
      <c r="D50" s="125" t="s">
        <v>78</v>
      </c>
      <c r="E50" s="125" t="s">
        <v>79</v>
      </c>
      <c r="F50" s="125" t="s">
        <v>80</v>
      </c>
      <c r="G50" s="125" t="s">
        <v>81</v>
      </c>
      <c r="H50" s="125" t="s">
        <v>82</v>
      </c>
      <c r="I50" s="125" t="s">
        <v>83</v>
      </c>
    </row>
    <row r="52" spans="2:9" x14ac:dyDescent="0.25">
      <c r="B52" s="86">
        <v>2</v>
      </c>
      <c r="C52" s="86">
        <v>3</v>
      </c>
      <c r="D52" s="86">
        <v>4</v>
      </c>
      <c r="E52" s="86">
        <v>5</v>
      </c>
      <c r="F52" s="86">
        <v>6</v>
      </c>
      <c r="G52" s="86">
        <v>7</v>
      </c>
      <c r="H52" s="86">
        <v>8</v>
      </c>
      <c r="I52" s="86">
        <v>9</v>
      </c>
    </row>
    <row r="54" spans="2:9" ht="15.75" thickBot="1" x14ac:dyDescent="0.3">
      <c r="B54" s="86">
        <v>8</v>
      </c>
      <c r="C54" s="86">
        <v>5</v>
      </c>
      <c r="D54" s="86">
        <v>4</v>
      </c>
      <c r="E54" s="86">
        <v>9</v>
      </c>
      <c r="F54" s="86">
        <v>3</v>
      </c>
      <c r="G54" s="86">
        <v>2</v>
      </c>
      <c r="H54" s="86">
        <v>7</v>
      </c>
      <c r="I54" s="86">
        <v>6</v>
      </c>
    </row>
    <row r="55" spans="2:9" ht="76.5" thickTop="1" thickBot="1" x14ac:dyDescent="0.3">
      <c r="B55" s="12" t="s">
        <v>46</v>
      </c>
      <c r="C55" s="12" t="s">
        <v>43</v>
      </c>
      <c r="D55" s="12" t="s">
        <v>42</v>
      </c>
      <c r="E55" s="88" t="s">
        <v>47</v>
      </c>
      <c r="F55" s="12" t="s">
        <v>41</v>
      </c>
      <c r="G55" s="12" t="s">
        <v>40</v>
      </c>
      <c r="H55" s="12" t="s">
        <v>45</v>
      </c>
      <c r="I55" s="12" t="s">
        <v>44</v>
      </c>
    </row>
    <row r="56" spans="2:9" ht="15.75" thickTop="1" x14ac:dyDescent="0.2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W50"/>
  <sheetViews>
    <sheetView showGridLines="0" tabSelected="1" zoomScale="80" zoomScaleNormal="80" workbookViewId="0">
      <selection activeCell="W21" sqref="W21"/>
    </sheetView>
  </sheetViews>
  <sheetFormatPr defaultRowHeight="12.75" x14ac:dyDescent="0.2"/>
  <cols>
    <col min="1" max="1" width="12.85546875" style="3" customWidth="1"/>
    <col min="2" max="11" width="9.7109375" style="3" customWidth="1"/>
    <col min="12" max="12" width="11" style="3" customWidth="1"/>
    <col min="13" max="13" width="9.7109375" style="3" customWidth="1"/>
    <col min="14" max="256" width="9.140625" style="3"/>
    <col min="257" max="257" width="12.85546875" style="3" customWidth="1"/>
    <col min="258" max="512" width="9.140625" style="3"/>
    <col min="513" max="513" width="12.85546875" style="3" customWidth="1"/>
    <col min="514" max="768" width="9.140625" style="3"/>
    <col min="769" max="769" width="12.85546875" style="3" customWidth="1"/>
    <col min="770" max="1024" width="9.140625" style="3"/>
    <col min="1025" max="1025" width="12.85546875" style="3" customWidth="1"/>
    <col min="1026" max="1280" width="9.140625" style="3"/>
    <col min="1281" max="1281" width="12.85546875" style="3" customWidth="1"/>
    <col min="1282" max="1536" width="9.140625" style="3"/>
    <col min="1537" max="1537" width="12.85546875" style="3" customWidth="1"/>
    <col min="1538" max="1792" width="9.140625" style="3"/>
    <col min="1793" max="1793" width="12.85546875" style="3" customWidth="1"/>
    <col min="1794" max="2048" width="9.140625" style="3"/>
    <col min="2049" max="2049" width="12.85546875" style="3" customWidth="1"/>
    <col min="2050" max="2304" width="9.140625" style="3"/>
    <col min="2305" max="2305" width="12.85546875" style="3" customWidth="1"/>
    <col min="2306" max="2560" width="9.140625" style="3"/>
    <col min="2561" max="2561" width="12.85546875" style="3" customWidth="1"/>
    <col min="2562" max="2816" width="9.140625" style="3"/>
    <col min="2817" max="2817" width="12.85546875" style="3" customWidth="1"/>
    <col min="2818" max="3072" width="9.140625" style="3"/>
    <col min="3073" max="3073" width="12.85546875" style="3" customWidth="1"/>
    <col min="3074" max="3328" width="9.140625" style="3"/>
    <col min="3329" max="3329" width="12.85546875" style="3" customWidth="1"/>
    <col min="3330" max="3584" width="9.140625" style="3"/>
    <col min="3585" max="3585" width="12.85546875" style="3" customWidth="1"/>
    <col min="3586" max="3840" width="9.140625" style="3"/>
    <col min="3841" max="3841" width="12.85546875" style="3" customWidth="1"/>
    <col min="3842" max="4096" width="9.140625" style="3"/>
    <col min="4097" max="4097" width="12.85546875" style="3" customWidth="1"/>
    <col min="4098" max="4352" width="9.140625" style="3"/>
    <col min="4353" max="4353" width="12.85546875" style="3" customWidth="1"/>
    <col min="4354" max="4608" width="9.140625" style="3"/>
    <col min="4609" max="4609" width="12.85546875" style="3" customWidth="1"/>
    <col min="4610" max="4864" width="9.140625" style="3"/>
    <col min="4865" max="4865" width="12.85546875" style="3" customWidth="1"/>
    <col min="4866" max="5120" width="9.140625" style="3"/>
    <col min="5121" max="5121" width="12.85546875" style="3" customWidth="1"/>
    <col min="5122" max="5376" width="9.140625" style="3"/>
    <col min="5377" max="5377" width="12.85546875" style="3" customWidth="1"/>
    <col min="5378" max="5632" width="9.140625" style="3"/>
    <col min="5633" max="5633" width="12.85546875" style="3" customWidth="1"/>
    <col min="5634" max="5888" width="9.140625" style="3"/>
    <col min="5889" max="5889" width="12.85546875" style="3" customWidth="1"/>
    <col min="5890" max="6144" width="9.140625" style="3"/>
    <col min="6145" max="6145" width="12.85546875" style="3" customWidth="1"/>
    <col min="6146" max="6400" width="9.140625" style="3"/>
    <col min="6401" max="6401" width="12.85546875" style="3" customWidth="1"/>
    <col min="6402" max="6656" width="9.140625" style="3"/>
    <col min="6657" max="6657" width="12.85546875" style="3" customWidth="1"/>
    <col min="6658" max="6912" width="9.140625" style="3"/>
    <col min="6913" max="6913" width="12.85546875" style="3" customWidth="1"/>
    <col min="6914" max="7168" width="9.140625" style="3"/>
    <col min="7169" max="7169" width="12.85546875" style="3" customWidth="1"/>
    <col min="7170" max="7424" width="9.140625" style="3"/>
    <col min="7425" max="7425" width="12.85546875" style="3" customWidth="1"/>
    <col min="7426" max="7680" width="9.140625" style="3"/>
    <col min="7681" max="7681" width="12.85546875" style="3" customWidth="1"/>
    <col min="7682" max="7936" width="9.140625" style="3"/>
    <col min="7937" max="7937" width="12.85546875" style="3" customWidth="1"/>
    <col min="7938" max="8192" width="9.140625" style="3"/>
    <col min="8193" max="8193" width="12.85546875" style="3" customWidth="1"/>
    <col min="8194" max="8448" width="9.140625" style="3"/>
    <col min="8449" max="8449" width="12.85546875" style="3" customWidth="1"/>
    <col min="8450" max="8704" width="9.140625" style="3"/>
    <col min="8705" max="8705" width="12.85546875" style="3" customWidth="1"/>
    <col min="8706" max="8960" width="9.140625" style="3"/>
    <col min="8961" max="8961" width="12.85546875" style="3" customWidth="1"/>
    <col min="8962" max="9216" width="9.140625" style="3"/>
    <col min="9217" max="9217" width="12.85546875" style="3" customWidth="1"/>
    <col min="9218" max="9472" width="9.140625" style="3"/>
    <col min="9473" max="9473" width="12.85546875" style="3" customWidth="1"/>
    <col min="9474" max="9728" width="9.140625" style="3"/>
    <col min="9729" max="9729" width="12.85546875" style="3" customWidth="1"/>
    <col min="9730" max="9984" width="9.140625" style="3"/>
    <col min="9985" max="9985" width="12.85546875" style="3" customWidth="1"/>
    <col min="9986" max="10240" width="9.140625" style="3"/>
    <col min="10241" max="10241" width="12.85546875" style="3" customWidth="1"/>
    <col min="10242" max="10496" width="9.140625" style="3"/>
    <col min="10497" max="10497" width="12.85546875" style="3" customWidth="1"/>
    <col min="10498" max="10752" width="9.140625" style="3"/>
    <col min="10753" max="10753" width="12.85546875" style="3" customWidth="1"/>
    <col min="10754" max="11008" width="9.140625" style="3"/>
    <col min="11009" max="11009" width="12.85546875" style="3" customWidth="1"/>
    <col min="11010" max="11264" width="9.140625" style="3"/>
    <col min="11265" max="11265" width="12.85546875" style="3" customWidth="1"/>
    <col min="11266" max="11520" width="9.140625" style="3"/>
    <col min="11521" max="11521" width="12.85546875" style="3" customWidth="1"/>
    <col min="11522" max="11776" width="9.140625" style="3"/>
    <col min="11777" max="11777" width="12.85546875" style="3" customWidth="1"/>
    <col min="11778" max="12032" width="9.140625" style="3"/>
    <col min="12033" max="12033" width="12.85546875" style="3" customWidth="1"/>
    <col min="12034" max="12288" width="9.140625" style="3"/>
    <col min="12289" max="12289" width="12.85546875" style="3" customWidth="1"/>
    <col min="12290" max="12544" width="9.140625" style="3"/>
    <col min="12545" max="12545" width="12.85546875" style="3" customWidth="1"/>
    <col min="12546" max="12800" width="9.140625" style="3"/>
    <col min="12801" max="12801" width="12.85546875" style="3" customWidth="1"/>
    <col min="12802" max="13056" width="9.140625" style="3"/>
    <col min="13057" max="13057" width="12.85546875" style="3" customWidth="1"/>
    <col min="13058" max="13312" width="9.140625" style="3"/>
    <col min="13313" max="13313" width="12.85546875" style="3" customWidth="1"/>
    <col min="13314" max="13568" width="9.140625" style="3"/>
    <col min="13569" max="13569" width="12.85546875" style="3" customWidth="1"/>
    <col min="13570" max="13824" width="9.140625" style="3"/>
    <col min="13825" max="13825" width="12.85546875" style="3" customWidth="1"/>
    <col min="13826" max="14080" width="9.140625" style="3"/>
    <col min="14081" max="14081" width="12.85546875" style="3" customWidth="1"/>
    <col min="14082" max="14336" width="9.140625" style="3"/>
    <col min="14337" max="14337" width="12.85546875" style="3" customWidth="1"/>
    <col min="14338" max="14592" width="9.140625" style="3"/>
    <col min="14593" max="14593" width="12.85546875" style="3" customWidth="1"/>
    <col min="14594" max="14848" width="9.140625" style="3"/>
    <col min="14849" max="14849" width="12.85546875" style="3" customWidth="1"/>
    <col min="14850" max="15104" width="9.140625" style="3"/>
    <col min="15105" max="15105" width="12.85546875" style="3" customWidth="1"/>
    <col min="15106" max="15360" width="9.140625" style="3"/>
    <col min="15361" max="15361" width="12.85546875" style="3" customWidth="1"/>
    <col min="15362" max="15616" width="9.140625" style="3"/>
    <col min="15617" max="15617" width="12.85546875" style="3" customWidth="1"/>
    <col min="15618" max="15872" width="9.140625" style="3"/>
    <col min="15873" max="15873" width="12.85546875" style="3" customWidth="1"/>
    <col min="15874" max="16128" width="9.140625" style="3"/>
    <col min="16129" max="16129" width="12.85546875" style="3" customWidth="1"/>
    <col min="16130" max="16384" width="9.140625" style="3"/>
  </cols>
  <sheetData>
    <row r="3" spans="2:13" ht="13.5" thickBot="1" x14ac:dyDescent="0.25"/>
    <row r="4" spans="2:13" s="6" customFormat="1" ht="15.75" customHeight="1" x14ac:dyDescent="0.2">
      <c r="B4" s="127" t="s">
        <v>14</v>
      </c>
      <c r="C4" s="128"/>
      <c r="D4" s="128"/>
      <c r="E4" s="128"/>
      <c r="F4" s="128"/>
      <c r="G4" s="128"/>
      <c r="H4" s="128"/>
      <c r="I4" s="128"/>
      <c r="J4" s="128"/>
      <c r="K4" s="128"/>
      <c r="L4" s="128"/>
      <c r="M4" s="129"/>
    </row>
    <row r="5" spans="2:13" x14ac:dyDescent="0.2">
      <c r="B5" s="130" t="s">
        <v>29</v>
      </c>
      <c r="C5" s="131"/>
      <c r="D5" s="131"/>
      <c r="E5" s="131"/>
      <c r="F5" s="131"/>
      <c r="G5" s="132"/>
      <c r="H5" s="133" t="s">
        <v>28</v>
      </c>
      <c r="I5" s="131"/>
      <c r="J5" s="131"/>
      <c r="K5" s="131"/>
      <c r="L5" s="131"/>
      <c r="M5" s="134"/>
    </row>
    <row r="6" spans="2:13" x14ac:dyDescent="0.2">
      <c r="B6" s="18"/>
      <c r="C6" s="6"/>
      <c r="D6" s="6"/>
      <c r="E6" s="6"/>
      <c r="F6" s="6"/>
      <c r="G6" s="6"/>
      <c r="H6" s="6"/>
      <c r="I6" s="6"/>
      <c r="J6" s="6"/>
      <c r="K6" s="6"/>
      <c r="L6" s="6"/>
      <c r="M6" s="19"/>
    </row>
    <row r="7" spans="2:13" x14ac:dyDescent="0.2">
      <c r="B7" s="18"/>
      <c r="C7" s="6"/>
      <c r="D7" s="6"/>
      <c r="E7" s="6"/>
      <c r="F7" s="6"/>
      <c r="G7" s="6"/>
      <c r="H7" s="6"/>
      <c r="I7" s="6"/>
      <c r="J7" s="6"/>
      <c r="K7" s="6"/>
      <c r="L7" s="6"/>
      <c r="M7" s="19"/>
    </row>
    <row r="8" spans="2:13" x14ac:dyDescent="0.2">
      <c r="B8" s="18"/>
      <c r="C8" s="6"/>
      <c r="D8" s="6"/>
      <c r="E8" s="20"/>
      <c r="F8" s="6"/>
      <c r="G8" s="20"/>
      <c r="H8" s="6"/>
      <c r="I8" s="20"/>
      <c r="J8" s="6"/>
      <c r="K8" s="6"/>
      <c r="L8" s="6"/>
      <c r="M8" s="19"/>
    </row>
    <row r="9" spans="2:13" x14ac:dyDescent="0.2">
      <c r="B9" s="18"/>
      <c r="C9" s="6"/>
      <c r="D9" s="6"/>
      <c r="E9" s="20"/>
      <c r="F9" s="6"/>
      <c r="G9" s="20"/>
      <c r="H9" s="6"/>
      <c r="I9" s="6"/>
      <c r="J9" s="21"/>
      <c r="K9" s="6"/>
      <c r="L9" s="6"/>
      <c r="M9" s="19"/>
    </row>
    <row r="10" spans="2:13" x14ac:dyDescent="0.2">
      <c r="B10" s="18"/>
      <c r="C10" s="6"/>
      <c r="D10" s="6"/>
      <c r="E10" s="20"/>
      <c r="F10" s="6"/>
      <c r="G10" s="20"/>
      <c r="H10" s="6"/>
      <c r="I10" s="6"/>
      <c r="J10" s="21"/>
      <c r="K10" s="6"/>
      <c r="L10" s="6"/>
      <c r="M10" s="19"/>
    </row>
    <row r="11" spans="2:13" x14ac:dyDescent="0.2">
      <c r="B11" s="18"/>
      <c r="C11" s="6"/>
      <c r="D11" s="6"/>
      <c r="E11" s="20"/>
      <c r="F11" s="6"/>
      <c r="G11" s="20"/>
      <c r="H11" s="6"/>
      <c r="I11" s="6"/>
      <c r="J11" s="21"/>
      <c r="K11" s="6"/>
      <c r="L11" s="6"/>
      <c r="M11" s="19"/>
    </row>
    <row r="12" spans="2:13" x14ac:dyDescent="0.2">
      <c r="B12" s="18"/>
      <c r="C12" s="6"/>
      <c r="D12" s="6"/>
      <c r="E12" s="20"/>
      <c r="F12" s="6"/>
      <c r="G12" s="20"/>
      <c r="H12" s="6"/>
      <c r="I12" s="6"/>
      <c r="J12" s="21"/>
      <c r="K12" s="6"/>
      <c r="L12" s="6"/>
      <c r="M12" s="19"/>
    </row>
    <row r="13" spans="2:13" x14ac:dyDescent="0.2">
      <c r="B13" s="18"/>
      <c r="C13" s="6"/>
      <c r="D13" s="6"/>
      <c r="E13" s="20"/>
      <c r="F13" s="6"/>
      <c r="G13" s="6"/>
      <c r="H13" s="6"/>
      <c r="I13" s="6"/>
      <c r="J13" s="21"/>
      <c r="K13" s="6"/>
      <c r="L13" s="6"/>
      <c r="M13" s="19"/>
    </row>
    <row r="14" spans="2:13" x14ac:dyDescent="0.2">
      <c r="B14" s="18"/>
      <c r="C14" s="6"/>
      <c r="D14" s="6"/>
      <c r="E14" s="20"/>
      <c r="F14" s="6"/>
      <c r="G14" s="6"/>
      <c r="H14" s="6"/>
      <c r="I14" s="6"/>
      <c r="J14" s="21"/>
      <c r="K14" s="6"/>
      <c r="L14" s="6"/>
      <c r="M14" s="19"/>
    </row>
    <row r="15" spans="2:13" x14ac:dyDescent="0.2">
      <c r="B15" s="18"/>
      <c r="C15" s="6"/>
      <c r="D15" s="6"/>
      <c r="E15" s="20"/>
      <c r="F15" s="6"/>
      <c r="G15" s="20"/>
      <c r="H15" s="6"/>
      <c r="I15" s="6"/>
      <c r="J15" s="21"/>
      <c r="K15" s="6"/>
      <c r="L15" s="6"/>
      <c r="M15" s="19"/>
    </row>
    <row r="16" spans="2:13" ht="13.5" thickBot="1" x14ac:dyDescent="0.25">
      <c r="B16" s="22"/>
      <c r="C16" s="23"/>
      <c r="D16" s="23"/>
      <c r="E16" s="24"/>
      <c r="F16" s="23"/>
      <c r="G16" s="24"/>
      <c r="H16" s="23"/>
      <c r="I16" s="23"/>
      <c r="J16" s="25"/>
      <c r="K16" s="23"/>
      <c r="L16" s="23"/>
      <c r="M16" s="26"/>
    </row>
    <row r="17" spans="2:13" s="6" customFormat="1" ht="13.5" thickBot="1" x14ac:dyDescent="0.25"/>
    <row r="18" spans="2:13" s="6" customFormat="1" ht="15.75" customHeight="1" x14ac:dyDescent="0.2">
      <c r="B18" s="127" t="s">
        <v>27</v>
      </c>
      <c r="C18" s="128"/>
      <c r="D18" s="128"/>
      <c r="E18" s="128"/>
      <c r="F18" s="128"/>
      <c r="G18" s="128"/>
      <c r="H18" s="128"/>
      <c r="I18" s="128"/>
      <c r="J18" s="128"/>
      <c r="K18" s="128"/>
      <c r="L18" s="128"/>
      <c r="M18" s="129"/>
    </row>
    <row r="19" spans="2:13" s="6" customFormat="1" x14ac:dyDescent="0.2">
      <c r="B19" s="18"/>
      <c r="M19" s="19"/>
    </row>
    <row r="20" spans="2:13" x14ac:dyDescent="0.2">
      <c r="B20" s="18"/>
      <c r="C20" s="6"/>
      <c r="D20" s="6"/>
      <c r="E20" s="6"/>
      <c r="F20" s="6"/>
      <c r="G20" s="6"/>
      <c r="H20" s="6"/>
      <c r="I20" s="6"/>
      <c r="J20" s="6"/>
      <c r="K20" s="6"/>
      <c r="L20" s="6"/>
      <c r="M20" s="19"/>
    </row>
    <row r="21" spans="2:13" x14ac:dyDescent="0.2">
      <c r="B21" s="18"/>
      <c r="C21" s="66"/>
      <c r="D21" s="6"/>
      <c r="E21" s="6"/>
      <c r="F21" s="6"/>
      <c r="G21" s="6"/>
      <c r="H21" s="6"/>
      <c r="I21" s="6"/>
      <c r="J21" s="6"/>
      <c r="K21" s="6"/>
      <c r="L21" s="6"/>
      <c r="M21" s="19"/>
    </row>
    <row r="22" spans="2:13" ht="3.75" customHeight="1" x14ac:dyDescent="0.2">
      <c r="B22" s="18"/>
      <c r="C22" s="6"/>
      <c r="D22" s="6"/>
      <c r="E22" s="6"/>
      <c r="F22" s="6"/>
      <c r="G22" s="6"/>
      <c r="H22" s="6"/>
      <c r="I22" s="6"/>
      <c r="J22" s="6"/>
      <c r="K22" s="6"/>
      <c r="L22" s="6"/>
      <c r="M22" s="19"/>
    </row>
    <row r="23" spans="2:13" ht="6" customHeight="1" x14ac:dyDescent="0.25">
      <c r="B23" s="18"/>
      <c r="C23" s="6"/>
      <c r="D23" s="6"/>
      <c r="E23" s="20"/>
      <c r="F23" s="6"/>
      <c r="G23" s="20"/>
      <c r="H23" s="6"/>
      <c r="I23" s="20"/>
      <c r="J23" s="6"/>
      <c r="K23" s="6"/>
      <c r="L23" s="6"/>
      <c r="M23" s="27"/>
    </row>
    <row r="24" spans="2:13" ht="13.5" thickBot="1" x14ac:dyDescent="0.25">
      <c r="B24" s="18"/>
      <c r="C24" s="6"/>
      <c r="D24" s="6"/>
      <c r="E24" s="20"/>
      <c r="F24" s="6"/>
      <c r="G24" s="20"/>
      <c r="H24" s="6"/>
      <c r="I24" s="6"/>
      <c r="J24" s="87" t="s">
        <v>26</v>
      </c>
      <c r="K24" s="23"/>
      <c r="L24" s="23"/>
      <c r="M24" s="28"/>
    </row>
    <row r="25" spans="2:13" x14ac:dyDescent="0.2">
      <c r="B25" s="18"/>
      <c r="C25" s="6"/>
      <c r="D25" s="6"/>
      <c r="E25" s="20"/>
      <c r="F25" s="6"/>
      <c r="G25" s="20"/>
      <c r="H25" s="6"/>
      <c r="I25" s="19"/>
      <c r="J25" s="6"/>
      <c r="K25" s="6"/>
      <c r="L25" s="6"/>
      <c r="M25" s="19"/>
    </row>
    <row r="26" spans="2:13" ht="15" x14ac:dyDescent="0.25">
      <c r="B26" s="18"/>
      <c r="C26" s="6"/>
      <c r="D26" s="6"/>
      <c r="E26" s="20"/>
      <c r="F26" s="6"/>
      <c r="G26" s="20"/>
      <c r="H26" s="6"/>
      <c r="I26" s="27"/>
      <c r="J26" s="6"/>
      <c r="K26" s="6"/>
      <c r="L26" s="6"/>
      <c r="M26" s="19"/>
    </row>
    <row r="27" spans="2:13" ht="13.5" thickBot="1" x14ac:dyDescent="0.25">
      <c r="B27" s="18"/>
      <c r="C27" s="6"/>
      <c r="D27" s="6"/>
      <c r="E27" s="20"/>
      <c r="F27" s="6"/>
      <c r="G27" s="6"/>
      <c r="H27" s="23" t="s">
        <v>62</v>
      </c>
      <c r="I27" s="28"/>
      <c r="J27" s="6"/>
      <c r="K27" s="6"/>
      <c r="L27" s="6"/>
      <c r="M27" s="19"/>
    </row>
    <row r="28" spans="2:13" x14ac:dyDescent="0.2">
      <c r="B28" s="18"/>
      <c r="C28" s="6"/>
      <c r="D28" s="6"/>
      <c r="E28" s="20"/>
      <c r="F28" s="6"/>
      <c r="G28" s="19"/>
      <c r="H28" s="6"/>
      <c r="I28" s="6"/>
      <c r="J28" s="6"/>
      <c r="K28" s="6"/>
      <c r="L28" s="6"/>
      <c r="M28" s="19"/>
    </row>
    <row r="29" spans="2:13" ht="13.5" thickBot="1" x14ac:dyDescent="0.25">
      <c r="B29" s="18"/>
      <c r="C29" s="6"/>
      <c r="D29" s="6"/>
      <c r="E29" s="6"/>
      <c r="F29" s="29" t="s">
        <v>63</v>
      </c>
      <c r="G29" s="62"/>
      <c r="H29" s="6"/>
      <c r="I29" s="6"/>
      <c r="J29" s="6"/>
      <c r="K29" s="6"/>
      <c r="L29" s="6"/>
      <c r="M29" s="19"/>
    </row>
    <row r="30" spans="2:13" x14ac:dyDescent="0.2">
      <c r="B30" s="18"/>
      <c r="C30" s="6"/>
      <c r="D30" s="6"/>
      <c r="E30" s="19"/>
      <c r="F30" s="6"/>
      <c r="G30" s="6"/>
      <c r="H30" s="6"/>
      <c r="I30" s="6"/>
      <c r="J30" s="6"/>
      <c r="K30" s="6"/>
      <c r="L30" s="6"/>
      <c r="M30" s="19"/>
    </row>
    <row r="31" spans="2:13" x14ac:dyDescent="0.2">
      <c r="B31" s="18"/>
      <c r="C31" s="6"/>
      <c r="D31" s="6"/>
      <c r="E31" s="6"/>
      <c r="F31" s="18"/>
      <c r="G31" s="6"/>
      <c r="H31" s="6"/>
      <c r="I31" s="6"/>
      <c r="J31" s="6"/>
      <c r="K31" s="6"/>
      <c r="L31" s="6"/>
      <c r="M31" s="19"/>
    </row>
    <row r="32" spans="2:13" ht="15.75" thickBot="1" x14ac:dyDescent="0.3">
      <c r="B32" s="30"/>
      <c r="C32" s="23"/>
      <c r="D32" s="23"/>
      <c r="E32" s="31" t="s">
        <v>15</v>
      </c>
      <c r="F32" s="18"/>
      <c r="G32" s="6"/>
      <c r="H32" s="6"/>
      <c r="I32" s="6"/>
      <c r="J32" s="6"/>
      <c r="K32" s="6"/>
      <c r="L32" s="6"/>
      <c r="M32" s="19"/>
    </row>
    <row r="33" spans="2:23" x14ac:dyDescent="0.2">
      <c r="B33" s="18"/>
      <c r="C33" s="6"/>
      <c r="D33" s="6"/>
      <c r="E33" s="6"/>
      <c r="F33" s="6"/>
      <c r="G33" s="6"/>
      <c r="H33" s="6"/>
      <c r="I33" s="6"/>
      <c r="J33" s="6"/>
      <c r="K33" s="6"/>
      <c r="L33" s="6"/>
      <c r="M33" s="19"/>
    </row>
    <row r="34" spans="2:23" x14ac:dyDescent="0.2">
      <c r="B34" s="18"/>
      <c r="C34" s="6"/>
      <c r="D34" s="6"/>
      <c r="E34" s="6"/>
      <c r="F34" s="6"/>
      <c r="G34" s="6"/>
      <c r="H34" s="6"/>
      <c r="I34" s="6"/>
      <c r="J34" s="6"/>
      <c r="K34" s="6"/>
      <c r="L34" s="6"/>
      <c r="M34" s="19"/>
    </row>
    <row r="35" spans="2:23" x14ac:dyDescent="0.2">
      <c r="B35" s="18"/>
      <c r="C35" s="6"/>
      <c r="D35" s="6"/>
      <c r="E35" s="6"/>
      <c r="F35" s="6"/>
      <c r="G35" s="6"/>
      <c r="H35" s="6"/>
      <c r="I35" s="6"/>
      <c r="J35" s="6"/>
      <c r="K35" s="6"/>
      <c r="L35" s="6"/>
      <c r="M35" s="19"/>
      <c r="T35" s="33"/>
      <c r="U35" s="33"/>
      <c r="V35" s="33"/>
      <c r="W35" s="33"/>
    </row>
    <row r="36" spans="2:23" x14ac:dyDescent="0.2">
      <c r="B36" s="18"/>
      <c r="C36" s="6"/>
      <c r="D36" s="6"/>
      <c r="E36" s="6"/>
      <c r="F36" s="6"/>
      <c r="G36" s="6"/>
      <c r="H36" s="6"/>
      <c r="I36" s="6"/>
      <c r="J36" s="6"/>
      <c r="K36" s="6"/>
      <c r="L36" s="6"/>
      <c r="M36" s="19"/>
      <c r="T36" s="33"/>
      <c r="U36" s="33"/>
      <c r="V36" s="33"/>
      <c r="W36" s="33"/>
    </row>
    <row r="37" spans="2:23" x14ac:dyDescent="0.2">
      <c r="B37" s="18"/>
      <c r="C37" s="6"/>
      <c r="D37" s="6"/>
      <c r="E37" s="6"/>
      <c r="F37" s="6"/>
      <c r="G37" s="6"/>
      <c r="H37" s="6"/>
      <c r="I37" s="6"/>
      <c r="J37" s="6"/>
      <c r="K37" s="6"/>
      <c r="L37" s="6"/>
      <c r="M37" s="19"/>
      <c r="T37" s="33"/>
      <c r="U37" s="33"/>
      <c r="V37" s="33"/>
      <c r="W37" s="33"/>
    </row>
    <row r="38" spans="2:23" x14ac:dyDescent="0.2">
      <c r="B38" s="18"/>
      <c r="C38" s="6"/>
      <c r="D38" s="6"/>
      <c r="E38" s="6"/>
      <c r="F38" s="6"/>
      <c r="G38" s="6"/>
      <c r="H38" s="6"/>
      <c r="I38" s="6"/>
      <c r="J38" s="6"/>
      <c r="K38" s="6"/>
      <c r="L38" s="6"/>
      <c r="M38" s="19"/>
      <c r="T38" s="33"/>
      <c r="U38" s="33"/>
      <c r="V38" s="33"/>
      <c r="W38" s="33"/>
    </row>
    <row r="39" spans="2:23" x14ac:dyDescent="0.2">
      <c r="B39" s="18"/>
      <c r="C39" s="6"/>
      <c r="D39" s="6"/>
      <c r="E39" s="6"/>
      <c r="F39" s="6"/>
      <c r="G39" s="6"/>
      <c r="H39" s="6"/>
      <c r="I39" s="6"/>
      <c r="J39" s="6"/>
      <c r="K39" s="6"/>
      <c r="L39" s="6"/>
      <c r="M39" s="19"/>
      <c r="T39" s="33"/>
      <c r="U39" s="33"/>
      <c r="V39" s="33"/>
      <c r="W39" s="33"/>
    </row>
    <row r="40" spans="2:23" x14ac:dyDescent="0.2">
      <c r="B40" s="18"/>
      <c r="C40" s="6"/>
      <c r="D40" s="6"/>
      <c r="E40" s="6"/>
      <c r="F40" s="6"/>
      <c r="G40" s="6"/>
      <c r="H40" s="6"/>
      <c r="I40" s="6"/>
      <c r="J40" s="6"/>
      <c r="K40" s="6"/>
      <c r="L40" s="6"/>
      <c r="M40" s="19"/>
      <c r="T40" s="33"/>
      <c r="U40" s="33"/>
      <c r="V40" s="33"/>
      <c r="W40" s="33"/>
    </row>
    <row r="41" spans="2:23" x14ac:dyDescent="0.2">
      <c r="B41" s="18"/>
      <c r="C41" s="6"/>
      <c r="D41" s="6"/>
      <c r="E41" s="6"/>
      <c r="F41" s="6"/>
      <c r="G41" s="6"/>
      <c r="H41" s="6"/>
      <c r="I41" s="6"/>
      <c r="J41" s="6"/>
      <c r="K41" s="6"/>
      <c r="L41" s="6"/>
      <c r="M41" s="19"/>
      <c r="T41" s="33"/>
      <c r="U41" s="33"/>
      <c r="V41" s="33"/>
      <c r="W41" s="33"/>
    </row>
    <row r="42" spans="2:23" x14ac:dyDescent="0.2">
      <c r="B42" s="18"/>
      <c r="C42" s="6"/>
      <c r="D42" s="6"/>
      <c r="E42" s="6"/>
      <c r="F42" s="6"/>
      <c r="G42" s="6"/>
      <c r="H42" s="6"/>
      <c r="I42" s="6"/>
      <c r="J42" s="6"/>
      <c r="K42" s="6"/>
      <c r="L42" s="6"/>
      <c r="M42" s="19"/>
    </row>
    <row r="43" spans="2:23" x14ac:dyDescent="0.2">
      <c r="B43" s="18"/>
      <c r="C43" s="6"/>
      <c r="D43" s="6"/>
      <c r="E43" s="6"/>
      <c r="F43" s="6"/>
      <c r="G43" s="6"/>
      <c r="H43" s="6"/>
      <c r="I43" s="6"/>
      <c r="J43" s="6"/>
      <c r="K43" s="6"/>
      <c r="L43" s="6"/>
      <c r="M43" s="19"/>
    </row>
    <row r="44" spans="2:23" x14ac:dyDescent="0.2">
      <c r="B44" s="18"/>
      <c r="C44" s="6"/>
      <c r="D44" s="6"/>
      <c r="E44" s="6"/>
      <c r="F44" s="6"/>
      <c r="G44" s="6"/>
      <c r="H44" s="6"/>
      <c r="I44" s="6"/>
      <c r="J44" s="6"/>
      <c r="K44" s="6"/>
      <c r="L44" s="6"/>
      <c r="M44" s="19"/>
    </row>
    <row r="45" spans="2:23" x14ac:dyDescent="0.2">
      <c r="B45" s="18"/>
      <c r="C45" s="6"/>
      <c r="D45" s="6"/>
      <c r="E45" s="6"/>
      <c r="F45" s="6"/>
      <c r="G45" s="6"/>
      <c r="H45" s="6"/>
      <c r="I45" s="6"/>
      <c r="J45" s="6"/>
      <c r="K45" s="6"/>
      <c r="L45" s="6"/>
      <c r="M45" s="19"/>
    </row>
    <row r="46" spans="2:23" ht="4.5" customHeight="1" x14ac:dyDescent="0.2">
      <c r="B46" s="18"/>
      <c r="C46" s="6"/>
      <c r="D46" s="6"/>
      <c r="E46" s="6"/>
      <c r="F46" s="6"/>
      <c r="G46" s="6"/>
      <c r="H46" s="6"/>
      <c r="I46" s="6"/>
      <c r="J46" s="6"/>
      <c r="K46" s="6"/>
      <c r="L46" s="6"/>
      <c r="M46" s="19"/>
    </row>
    <row r="47" spans="2:23" ht="18" customHeight="1" x14ac:dyDescent="0.2">
      <c r="B47" s="18"/>
      <c r="C47" s="6"/>
      <c r="D47" s="6"/>
      <c r="E47" s="6"/>
      <c r="F47" s="6"/>
      <c r="G47" s="6"/>
      <c r="H47" s="6"/>
      <c r="I47" s="6"/>
      <c r="J47" s="6"/>
      <c r="K47" s="6"/>
      <c r="L47" s="6"/>
      <c r="M47" s="19"/>
    </row>
    <row r="48" spans="2:23" ht="27" customHeight="1" x14ac:dyDescent="0.2">
      <c r="B48" s="18"/>
      <c r="C48" s="135" t="s">
        <v>69</v>
      </c>
      <c r="D48" s="135"/>
      <c r="E48" s="135"/>
      <c r="F48" s="135"/>
      <c r="G48" s="135"/>
      <c r="H48" s="135"/>
      <c r="I48" s="135"/>
      <c r="J48" s="135"/>
      <c r="K48" s="135"/>
      <c r="L48" s="135"/>
      <c r="M48" s="19"/>
    </row>
    <row r="49" spans="2:13" ht="57" customHeight="1" x14ac:dyDescent="0.2">
      <c r="B49" s="18"/>
      <c r="C49" s="126" t="s">
        <v>74</v>
      </c>
      <c r="D49" s="126"/>
      <c r="E49" s="126"/>
      <c r="F49" s="126"/>
      <c r="G49" s="126"/>
      <c r="H49" s="126"/>
      <c r="I49" s="126"/>
      <c r="J49" s="126"/>
      <c r="K49" s="126"/>
      <c r="L49" s="126"/>
      <c r="M49" s="19"/>
    </row>
    <row r="50" spans="2:13" ht="13.5" thickBot="1" x14ac:dyDescent="0.25">
      <c r="B50" s="22"/>
      <c r="C50" s="23"/>
      <c r="D50" s="23"/>
      <c r="E50" s="23"/>
      <c r="F50" s="23"/>
      <c r="G50" s="23"/>
      <c r="H50" s="23"/>
      <c r="I50" s="23"/>
      <c r="J50" s="23"/>
      <c r="K50" s="23"/>
      <c r="L50" s="23"/>
      <c r="M50" s="26"/>
    </row>
  </sheetData>
  <mergeCells count="6">
    <mergeCell ref="C49:L49"/>
    <mergeCell ref="B4:M4"/>
    <mergeCell ref="B5:G5"/>
    <mergeCell ref="H5:M5"/>
    <mergeCell ref="B18:M18"/>
    <mergeCell ref="C48:L48"/>
  </mergeCells>
  <printOptions horizontalCentered="1"/>
  <pageMargins left="0.75" right="0.75" top="1" bottom="0.34" header="0" footer="0.25"/>
  <pageSetup scale="68" orientation="portrait" r:id="rId1"/>
  <headerFooter alignWithMargins="0">
    <oddHeader xml:space="preserve">&amp;C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V51"/>
  <sheetViews>
    <sheetView zoomScale="90" zoomScaleNormal="90" workbookViewId="0">
      <pane xSplit="1" ySplit="7" topLeftCell="C29" activePane="bottomRight" state="frozen"/>
      <selection activeCell="Q67" sqref="Q67"/>
      <selection pane="topRight" activeCell="Q67" sqref="Q67"/>
      <selection pane="bottomLeft" activeCell="Q67" sqref="Q67"/>
      <selection pane="bottomRight" activeCell="A52" sqref="A52:XFD52"/>
    </sheetView>
  </sheetViews>
  <sheetFormatPr defaultRowHeight="12.75" x14ac:dyDescent="0.2"/>
  <cols>
    <col min="1" max="1" width="22.42578125" style="3" customWidth="1"/>
    <col min="2" max="3" width="23.140625" style="3" customWidth="1"/>
    <col min="4" max="9" width="9.140625" style="3"/>
    <col min="10" max="10" width="15.7109375" style="3" customWidth="1"/>
    <col min="11" max="11" width="16" style="3" customWidth="1"/>
    <col min="12" max="12" width="19.28515625" style="3" bestFit="1" customWidth="1"/>
    <col min="13" max="13" width="22.5703125" style="3" bestFit="1" customWidth="1"/>
    <col min="14" max="14" width="21.42578125" style="3" bestFit="1" customWidth="1"/>
    <col min="15" max="15" width="18.140625" style="3" bestFit="1" customWidth="1"/>
    <col min="16" max="18" width="9.140625" style="3"/>
    <col min="19" max="19" width="12" style="3" bestFit="1" customWidth="1"/>
    <col min="20" max="20" width="12.140625" style="3" bestFit="1" customWidth="1"/>
    <col min="21" max="21" width="9.140625" style="3"/>
    <col min="22" max="22" width="22.140625" style="3" bestFit="1" customWidth="1"/>
    <col min="23" max="244" width="9.140625" style="3"/>
    <col min="245" max="245" width="65.7109375" style="3" bestFit="1" customWidth="1"/>
    <col min="246" max="246" width="14.42578125" style="3" customWidth="1"/>
    <col min="247" max="250" width="10.7109375" style="3" bestFit="1" customWidth="1"/>
    <col min="251" max="251" width="11" style="3" bestFit="1" customWidth="1"/>
    <col min="252" max="252" width="15.28515625" style="3" bestFit="1" customWidth="1"/>
    <col min="253" max="253" width="16.28515625" style="3" bestFit="1" customWidth="1"/>
    <col min="254" max="259" width="10.7109375" style="3" bestFit="1" customWidth="1"/>
    <col min="260" max="500" width="9.140625" style="3"/>
    <col min="501" max="501" width="65.7109375" style="3" bestFit="1" customWidth="1"/>
    <col min="502" max="502" width="14.42578125" style="3" customWidth="1"/>
    <col min="503" max="506" width="10.7109375" style="3" bestFit="1" customWidth="1"/>
    <col min="507" max="507" width="11" style="3" bestFit="1" customWidth="1"/>
    <col min="508" max="508" width="15.28515625" style="3" bestFit="1" customWidth="1"/>
    <col min="509" max="509" width="16.28515625" style="3" bestFit="1" customWidth="1"/>
    <col min="510" max="515" width="10.7109375" style="3" bestFit="1" customWidth="1"/>
    <col min="516" max="756" width="9.140625" style="3"/>
    <col min="757" max="757" width="65.7109375" style="3" bestFit="1" customWidth="1"/>
    <col min="758" max="758" width="14.42578125" style="3" customWidth="1"/>
    <col min="759" max="762" width="10.7109375" style="3" bestFit="1" customWidth="1"/>
    <col min="763" max="763" width="11" style="3" bestFit="1" customWidth="1"/>
    <col min="764" max="764" width="15.28515625" style="3" bestFit="1" customWidth="1"/>
    <col min="765" max="765" width="16.28515625" style="3" bestFit="1" customWidth="1"/>
    <col min="766" max="771" width="10.7109375" style="3" bestFit="1" customWidth="1"/>
    <col min="772" max="1012" width="9.140625" style="3"/>
    <col min="1013" max="1013" width="65.7109375" style="3" bestFit="1" customWidth="1"/>
    <col min="1014" max="1014" width="14.42578125" style="3" customWidth="1"/>
    <col min="1015" max="1018" width="10.7109375" style="3" bestFit="1" customWidth="1"/>
    <col min="1019" max="1019" width="11" style="3" bestFit="1" customWidth="1"/>
    <col min="1020" max="1020" width="15.28515625" style="3" bestFit="1" customWidth="1"/>
    <col min="1021" max="1021" width="16.28515625" style="3" bestFit="1" customWidth="1"/>
    <col min="1022" max="1027" width="10.7109375" style="3" bestFit="1" customWidth="1"/>
    <col min="1028" max="1268" width="9.140625" style="3"/>
    <col min="1269" max="1269" width="65.7109375" style="3" bestFit="1" customWidth="1"/>
    <col min="1270" max="1270" width="14.42578125" style="3" customWidth="1"/>
    <col min="1271" max="1274" width="10.7109375" style="3" bestFit="1" customWidth="1"/>
    <col min="1275" max="1275" width="11" style="3" bestFit="1" customWidth="1"/>
    <col min="1276" max="1276" width="15.28515625" style="3" bestFit="1" customWidth="1"/>
    <col min="1277" max="1277" width="16.28515625" style="3" bestFit="1" customWidth="1"/>
    <col min="1278" max="1283" width="10.7109375" style="3" bestFit="1" customWidth="1"/>
    <col min="1284" max="1524" width="9.140625" style="3"/>
    <col min="1525" max="1525" width="65.7109375" style="3" bestFit="1" customWidth="1"/>
    <col min="1526" max="1526" width="14.42578125" style="3" customWidth="1"/>
    <col min="1527" max="1530" width="10.7109375" style="3" bestFit="1" customWidth="1"/>
    <col min="1531" max="1531" width="11" style="3" bestFit="1" customWidth="1"/>
    <col min="1532" max="1532" width="15.28515625" style="3" bestFit="1" customWidth="1"/>
    <col min="1533" max="1533" width="16.28515625" style="3" bestFit="1" customWidth="1"/>
    <col min="1534" max="1539" width="10.7109375" style="3" bestFit="1" customWidth="1"/>
    <col min="1540" max="1780" width="9.140625" style="3"/>
    <col min="1781" max="1781" width="65.7109375" style="3" bestFit="1" customWidth="1"/>
    <col min="1782" max="1782" width="14.42578125" style="3" customWidth="1"/>
    <col min="1783" max="1786" width="10.7109375" style="3" bestFit="1" customWidth="1"/>
    <col min="1787" max="1787" width="11" style="3" bestFit="1" customWidth="1"/>
    <col min="1788" max="1788" width="15.28515625" style="3" bestFit="1" customWidth="1"/>
    <col min="1789" max="1789" width="16.28515625" style="3" bestFit="1" customWidth="1"/>
    <col min="1790" max="1795" width="10.7109375" style="3" bestFit="1" customWidth="1"/>
    <col min="1796" max="2036" width="9.140625" style="3"/>
    <col min="2037" max="2037" width="65.7109375" style="3" bestFit="1" customWidth="1"/>
    <col min="2038" max="2038" width="14.42578125" style="3" customWidth="1"/>
    <col min="2039" max="2042" width="10.7109375" style="3" bestFit="1" customWidth="1"/>
    <col min="2043" max="2043" width="11" style="3" bestFit="1" customWidth="1"/>
    <col min="2044" max="2044" width="15.28515625" style="3" bestFit="1" customWidth="1"/>
    <col min="2045" max="2045" width="16.28515625" style="3" bestFit="1" customWidth="1"/>
    <col min="2046" max="2051" width="10.7109375" style="3" bestFit="1" customWidth="1"/>
    <col min="2052" max="2292" width="9.140625" style="3"/>
    <col min="2293" max="2293" width="65.7109375" style="3" bestFit="1" customWidth="1"/>
    <col min="2294" max="2294" width="14.42578125" style="3" customWidth="1"/>
    <col min="2295" max="2298" width="10.7109375" style="3" bestFit="1" customWidth="1"/>
    <col min="2299" max="2299" width="11" style="3" bestFit="1" customWidth="1"/>
    <col min="2300" max="2300" width="15.28515625" style="3" bestFit="1" customWidth="1"/>
    <col min="2301" max="2301" width="16.28515625" style="3" bestFit="1" customWidth="1"/>
    <col min="2302" max="2307" width="10.7109375" style="3" bestFit="1" customWidth="1"/>
    <col min="2308" max="2548" width="9.140625" style="3"/>
    <col min="2549" max="2549" width="65.7109375" style="3" bestFit="1" customWidth="1"/>
    <col min="2550" max="2550" width="14.42578125" style="3" customWidth="1"/>
    <col min="2551" max="2554" width="10.7109375" style="3" bestFit="1" customWidth="1"/>
    <col min="2555" max="2555" width="11" style="3" bestFit="1" customWidth="1"/>
    <col min="2556" max="2556" width="15.28515625" style="3" bestFit="1" customWidth="1"/>
    <col min="2557" max="2557" width="16.28515625" style="3" bestFit="1" customWidth="1"/>
    <col min="2558" max="2563" width="10.7109375" style="3" bestFit="1" customWidth="1"/>
    <col min="2564" max="2804" width="9.140625" style="3"/>
    <col min="2805" max="2805" width="65.7109375" style="3" bestFit="1" customWidth="1"/>
    <col min="2806" max="2806" width="14.42578125" style="3" customWidth="1"/>
    <col min="2807" max="2810" width="10.7109375" style="3" bestFit="1" customWidth="1"/>
    <col min="2811" max="2811" width="11" style="3" bestFit="1" customWidth="1"/>
    <col min="2812" max="2812" width="15.28515625" style="3" bestFit="1" customWidth="1"/>
    <col min="2813" max="2813" width="16.28515625" style="3" bestFit="1" customWidth="1"/>
    <col min="2814" max="2819" width="10.7109375" style="3" bestFit="1" customWidth="1"/>
    <col min="2820" max="3060" width="9.140625" style="3"/>
    <col min="3061" max="3061" width="65.7109375" style="3" bestFit="1" customWidth="1"/>
    <col min="3062" max="3062" width="14.42578125" style="3" customWidth="1"/>
    <col min="3063" max="3066" width="10.7109375" style="3" bestFit="1" customWidth="1"/>
    <col min="3067" max="3067" width="11" style="3" bestFit="1" customWidth="1"/>
    <col min="3068" max="3068" width="15.28515625" style="3" bestFit="1" customWidth="1"/>
    <col min="3069" max="3069" width="16.28515625" style="3" bestFit="1" customWidth="1"/>
    <col min="3070" max="3075" width="10.7109375" style="3" bestFit="1" customWidth="1"/>
    <col min="3076" max="3316" width="9.140625" style="3"/>
    <col min="3317" max="3317" width="65.7109375" style="3" bestFit="1" customWidth="1"/>
    <col min="3318" max="3318" width="14.42578125" style="3" customWidth="1"/>
    <col min="3319" max="3322" width="10.7109375" style="3" bestFit="1" customWidth="1"/>
    <col min="3323" max="3323" width="11" style="3" bestFit="1" customWidth="1"/>
    <col min="3324" max="3324" width="15.28515625" style="3" bestFit="1" customWidth="1"/>
    <col min="3325" max="3325" width="16.28515625" style="3" bestFit="1" customWidth="1"/>
    <col min="3326" max="3331" width="10.7109375" style="3" bestFit="1" customWidth="1"/>
    <col min="3332" max="3572" width="9.140625" style="3"/>
    <col min="3573" max="3573" width="65.7109375" style="3" bestFit="1" customWidth="1"/>
    <col min="3574" max="3574" width="14.42578125" style="3" customWidth="1"/>
    <col min="3575" max="3578" width="10.7109375" style="3" bestFit="1" customWidth="1"/>
    <col min="3579" max="3579" width="11" style="3" bestFit="1" customWidth="1"/>
    <col min="3580" max="3580" width="15.28515625" style="3" bestFit="1" customWidth="1"/>
    <col min="3581" max="3581" width="16.28515625" style="3" bestFit="1" customWidth="1"/>
    <col min="3582" max="3587" width="10.7109375" style="3" bestFit="1" customWidth="1"/>
    <col min="3588" max="3828" width="9.140625" style="3"/>
    <col min="3829" max="3829" width="65.7109375" style="3" bestFit="1" customWidth="1"/>
    <col min="3830" max="3830" width="14.42578125" style="3" customWidth="1"/>
    <col min="3831" max="3834" width="10.7109375" style="3" bestFit="1" customWidth="1"/>
    <col min="3835" max="3835" width="11" style="3" bestFit="1" customWidth="1"/>
    <col min="3836" max="3836" width="15.28515625" style="3" bestFit="1" customWidth="1"/>
    <col min="3837" max="3837" width="16.28515625" style="3" bestFit="1" customWidth="1"/>
    <col min="3838" max="3843" width="10.7109375" style="3" bestFit="1" customWidth="1"/>
    <col min="3844" max="4084" width="9.140625" style="3"/>
    <col min="4085" max="4085" width="65.7109375" style="3" bestFit="1" customWidth="1"/>
    <col min="4086" max="4086" width="14.42578125" style="3" customWidth="1"/>
    <col min="4087" max="4090" width="10.7109375" style="3" bestFit="1" customWidth="1"/>
    <col min="4091" max="4091" width="11" style="3" bestFit="1" customWidth="1"/>
    <col min="4092" max="4092" width="15.28515625" style="3" bestFit="1" customWidth="1"/>
    <col min="4093" max="4093" width="16.28515625" style="3" bestFit="1" customWidth="1"/>
    <col min="4094" max="4099" width="10.7109375" style="3" bestFit="1" customWidth="1"/>
    <col min="4100" max="4340" width="9.140625" style="3"/>
    <col min="4341" max="4341" width="65.7109375" style="3" bestFit="1" customWidth="1"/>
    <col min="4342" max="4342" width="14.42578125" style="3" customWidth="1"/>
    <col min="4343" max="4346" width="10.7109375" style="3" bestFit="1" customWidth="1"/>
    <col min="4347" max="4347" width="11" style="3" bestFit="1" customWidth="1"/>
    <col min="4348" max="4348" width="15.28515625" style="3" bestFit="1" customWidth="1"/>
    <col min="4349" max="4349" width="16.28515625" style="3" bestFit="1" customWidth="1"/>
    <col min="4350" max="4355" width="10.7109375" style="3" bestFit="1" customWidth="1"/>
    <col min="4356" max="4596" width="9.140625" style="3"/>
    <col min="4597" max="4597" width="65.7109375" style="3" bestFit="1" customWidth="1"/>
    <col min="4598" max="4598" width="14.42578125" style="3" customWidth="1"/>
    <col min="4599" max="4602" width="10.7109375" style="3" bestFit="1" customWidth="1"/>
    <col min="4603" max="4603" width="11" style="3" bestFit="1" customWidth="1"/>
    <col min="4604" max="4604" width="15.28515625" style="3" bestFit="1" customWidth="1"/>
    <col min="4605" max="4605" width="16.28515625" style="3" bestFit="1" customWidth="1"/>
    <col min="4606" max="4611" width="10.7109375" style="3" bestFit="1" customWidth="1"/>
    <col min="4612" max="4852" width="9.140625" style="3"/>
    <col min="4853" max="4853" width="65.7109375" style="3" bestFit="1" customWidth="1"/>
    <col min="4854" max="4854" width="14.42578125" style="3" customWidth="1"/>
    <col min="4855" max="4858" width="10.7109375" style="3" bestFit="1" customWidth="1"/>
    <col min="4859" max="4859" width="11" style="3" bestFit="1" customWidth="1"/>
    <col min="4860" max="4860" width="15.28515625" style="3" bestFit="1" customWidth="1"/>
    <col min="4861" max="4861" width="16.28515625" style="3" bestFit="1" customWidth="1"/>
    <col min="4862" max="4867" width="10.7109375" style="3" bestFit="1" customWidth="1"/>
    <col min="4868" max="5108" width="9.140625" style="3"/>
    <col min="5109" max="5109" width="65.7109375" style="3" bestFit="1" customWidth="1"/>
    <col min="5110" max="5110" width="14.42578125" style="3" customWidth="1"/>
    <col min="5111" max="5114" width="10.7109375" style="3" bestFit="1" customWidth="1"/>
    <col min="5115" max="5115" width="11" style="3" bestFit="1" customWidth="1"/>
    <col min="5116" max="5116" width="15.28515625" style="3" bestFit="1" customWidth="1"/>
    <col min="5117" max="5117" width="16.28515625" style="3" bestFit="1" customWidth="1"/>
    <col min="5118" max="5123" width="10.7109375" style="3" bestFit="1" customWidth="1"/>
    <col min="5124" max="5364" width="9.140625" style="3"/>
    <col min="5365" max="5365" width="65.7109375" style="3" bestFit="1" customWidth="1"/>
    <col min="5366" max="5366" width="14.42578125" style="3" customWidth="1"/>
    <col min="5367" max="5370" width="10.7109375" style="3" bestFit="1" customWidth="1"/>
    <col min="5371" max="5371" width="11" style="3" bestFit="1" customWidth="1"/>
    <col min="5372" max="5372" width="15.28515625" style="3" bestFit="1" customWidth="1"/>
    <col min="5373" max="5373" width="16.28515625" style="3" bestFit="1" customWidth="1"/>
    <col min="5374" max="5379" width="10.7109375" style="3" bestFit="1" customWidth="1"/>
    <col min="5380" max="5620" width="9.140625" style="3"/>
    <col min="5621" max="5621" width="65.7109375" style="3" bestFit="1" customWidth="1"/>
    <col min="5622" max="5622" width="14.42578125" style="3" customWidth="1"/>
    <col min="5623" max="5626" width="10.7109375" style="3" bestFit="1" customWidth="1"/>
    <col min="5627" max="5627" width="11" style="3" bestFit="1" customWidth="1"/>
    <col min="5628" max="5628" width="15.28515625" style="3" bestFit="1" customWidth="1"/>
    <col min="5629" max="5629" width="16.28515625" style="3" bestFit="1" customWidth="1"/>
    <col min="5630" max="5635" width="10.7109375" style="3" bestFit="1" customWidth="1"/>
    <col min="5636" max="5876" width="9.140625" style="3"/>
    <col min="5877" max="5877" width="65.7109375" style="3" bestFit="1" customWidth="1"/>
    <col min="5878" max="5878" width="14.42578125" style="3" customWidth="1"/>
    <col min="5879" max="5882" width="10.7109375" style="3" bestFit="1" customWidth="1"/>
    <col min="5883" max="5883" width="11" style="3" bestFit="1" customWidth="1"/>
    <col min="5884" max="5884" width="15.28515625" style="3" bestFit="1" customWidth="1"/>
    <col min="5885" max="5885" width="16.28515625" style="3" bestFit="1" customWidth="1"/>
    <col min="5886" max="5891" width="10.7109375" style="3" bestFit="1" customWidth="1"/>
    <col min="5892" max="6132" width="9.140625" style="3"/>
    <col min="6133" max="6133" width="65.7109375" style="3" bestFit="1" customWidth="1"/>
    <col min="6134" max="6134" width="14.42578125" style="3" customWidth="1"/>
    <col min="6135" max="6138" width="10.7109375" style="3" bestFit="1" customWidth="1"/>
    <col min="6139" max="6139" width="11" style="3" bestFit="1" customWidth="1"/>
    <col min="6140" max="6140" width="15.28515625" style="3" bestFit="1" customWidth="1"/>
    <col min="6141" max="6141" width="16.28515625" style="3" bestFit="1" customWidth="1"/>
    <col min="6142" max="6147" width="10.7109375" style="3" bestFit="1" customWidth="1"/>
    <col min="6148" max="6388" width="9.140625" style="3"/>
    <col min="6389" max="6389" width="65.7109375" style="3" bestFit="1" customWidth="1"/>
    <col min="6390" max="6390" width="14.42578125" style="3" customWidth="1"/>
    <col min="6391" max="6394" width="10.7109375" style="3" bestFit="1" customWidth="1"/>
    <col min="6395" max="6395" width="11" style="3" bestFit="1" customWidth="1"/>
    <col min="6396" max="6396" width="15.28515625" style="3" bestFit="1" customWidth="1"/>
    <col min="6397" max="6397" width="16.28515625" style="3" bestFit="1" customWidth="1"/>
    <col min="6398" max="6403" width="10.7109375" style="3" bestFit="1" customWidth="1"/>
    <col min="6404" max="6644" width="9.140625" style="3"/>
    <col min="6645" max="6645" width="65.7109375" style="3" bestFit="1" customWidth="1"/>
    <col min="6646" max="6646" width="14.42578125" style="3" customWidth="1"/>
    <col min="6647" max="6650" width="10.7109375" style="3" bestFit="1" customWidth="1"/>
    <col min="6651" max="6651" width="11" style="3" bestFit="1" customWidth="1"/>
    <col min="6652" max="6652" width="15.28515625" style="3" bestFit="1" customWidth="1"/>
    <col min="6653" max="6653" width="16.28515625" style="3" bestFit="1" customWidth="1"/>
    <col min="6654" max="6659" width="10.7109375" style="3" bestFit="1" customWidth="1"/>
    <col min="6660" max="6900" width="9.140625" style="3"/>
    <col min="6901" max="6901" width="65.7109375" style="3" bestFit="1" customWidth="1"/>
    <col min="6902" max="6902" width="14.42578125" style="3" customWidth="1"/>
    <col min="6903" max="6906" width="10.7109375" style="3" bestFit="1" customWidth="1"/>
    <col min="6907" max="6907" width="11" style="3" bestFit="1" customWidth="1"/>
    <col min="6908" max="6908" width="15.28515625" style="3" bestFit="1" customWidth="1"/>
    <col min="6909" max="6909" width="16.28515625" style="3" bestFit="1" customWidth="1"/>
    <col min="6910" max="6915" width="10.7109375" style="3" bestFit="1" customWidth="1"/>
    <col min="6916" max="7156" width="9.140625" style="3"/>
    <col min="7157" max="7157" width="65.7109375" style="3" bestFit="1" customWidth="1"/>
    <col min="7158" max="7158" width="14.42578125" style="3" customWidth="1"/>
    <col min="7159" max="7162" width="10.7109375" style="3" bestFit="1" customWidth="1"/>
    <col min="7163" max="7163" width="11" style="3" bestFit="1" customWidth="1"/>
    <col min="7164" max="7164" width="15.28515625" style="3" bestFit="1" customWidth="1"/>
    <col min="7165" max="7165" width="16.28515625" style="3" bestFit="1" customWidth="1"/>
    <col min="7166" max="7171" width="10.7109375" style="3" bestFit="1" customWidth="1"/>
    <col min="7172" max="7412" width="9.140625" style="3"/>
    <col min="7413" max="7413" width="65.7109375" style="3" bestFit="1" customWidth="1"/>
    <col min="7414" max="7414" width="14.42578125" style="3" customWidth="1"/>
    <col min="7415" max="7418" width="10.7109375" style="3" bestFit="1" customWidth="1"/>
    <col min="7419" max="7419" width="11" style="3" bestFit="1" customWidth="1"/>
    <col min="7420" max="7420" width="15.28515625" style="3" bestFit="1" customWidth="1"/>
    <col min="7421" max="7421" width="16.28515625" style="3" bestFit="1" customWidth="1"/>
    <col min="7422" max="7427" width="10.7109375" style="3" bestFit="1" customWidth="1"/>
    <col min="7428" max="7668" width="9.140625" style="3"/>
    <col min="7669" max="7669" width="65.7109375" style="3" bestFit="1" customWidth="1"/>
    <col min="7670" max="7670" width="14.42578125" style="3" customWidth="1"/>
    <col min="7671" max="7674" width="10.7109375" style="3" bestFit="1" customWidth="1"/>
    <col min="7675" max="7675" width="11" style="3" bestFit="1" customWidth="1"/>
    <col min="7676" max="7676" width="15.28515625" style="3" bestFit="1" customWidth="1"/>
    <col min="7677" max="7677" width="16.28515625" style="3" bestFit="1" customWidth="1"/>
    <col min="7678" max="7683" width="10.7109375" style="3" bestFit="1" customWidth="1"/>
    <col min="7684" max="7924" width="9.140625" style="3"/>
    <col min="7925" max="7925" width="65.7109375" style="3" bestFit="1" customWidth="1"/>
    <col min="7926" max="7926" width="14.42578125" style="3" customWidth="1"/>
    <col min="7927" max="7930" width="10.7109375" style="3" bestFit="1" customWidth="1"/>
    <col min="7931" max="7931" width="11" style="3" bestFit="1" customWidth="1"/>
    <col min="7932" max="7932" width="15.28515625" style="3" bestFit="1" customWidth="1"/>
    <col min="7933" max="7933" width="16.28515625" style="3" bestFit="1" customWidth="1"/>
    <col min="7934" max="7939" width="10.7109375" style="3" bestFit="1" customWidth="1"/>
    <col min="7940" max="8180" width="9.140625" style="3"/>
    <col min="8181" max="8181" width="65.7109375" style="3" bestFit="1" customWidth="1"/>
    <col min="8182" max="8182" width="14.42578125" style="3" customWidth="1"/>
    <col min="8183" max="8186" width="10.7109375" style="3" bestFit="1" customWidth="1"/>
    <col min="8187" max="8187" width="11" style="3" bestFit="1" customWidth="1"/>
    <col min="8188" max="8188" width="15.28515625" style="3" bestFit="1" customWidth="1"/>
    <col min="8189" max="8189" width="16.28515625" style="3" bestFit="1" customWidth="1"/>
    <col min="8190" max="8195" width="10.7109375" style="3" bestFit="1" customWidth="1"/>
    <col min="8196" max="8436" width="9.140625" style="3"/>
    <col min="8437" max="8437" width="65.7109375" style="3" bestFit="1" customWidth="1"/>
    <col min="8438" max="8438" width="14.42578125" style="3" customWidth="1"/>
    <col min="8439" max="8442" width="10.7109375" style="3" bestFit="1" customWidth="1"/>
    <col min="8443" max="8443" width="11" style="3" bestFit="1" customWidth="1"/>
    <col min="8444" max="8444" width="15.28515625" style="3" bestFit="1" customWidth="1"/>
    <col min="8445" max="8445" width="16.28515625" style="3" bestFit="1" customWidth="1"/>
    <col min="8446" max="8451" width="10.7109375" style="3" bestFit="1" customWidth="1"/>
    <col min="8452" max="8692" width="9.140625" style="3"/>
    <col min="8693" max="8693" width="65.7109375" style="3" bestFit="1" customWidth="1"/>
    <col min="8694" max="8694" width="14.42578125" style="3" customWidth="1"/>
    <col min="8695" max="8698" width="10.7109375" style="3" bestFit="1" customWidth="1"/>
    <col min="8699" max="8699" width="11" style="3" bestFit="1" customWidth="1"/>
    <col min="8700" max="8700" width="15.28515625" style="3" bestFit="1" customWidth="1"/>
    <col min="8701" max="8701" width="16.28515625" style="3" bestFit="1" customWidth="1"/>
    <col min="8702" max="8707" width="10.7109375" style="3" bestFit="1" customWidth="1"/>
    <col min="8708" max="8948" width="9.140625" style="3"/>
    <col min="8949" max="8949" width="65.7109375" style="3" bestFit="1" customWidth="1"/>
    <col min="8950" max="8950" width="14.42578125" style="3" customWidth="1"/>
    <col min="8951" max="8954" width="10.7109375" style="3" bestFit="1" customWidth="1"/>
    <col min="8955" max="8955" width="11" style="3" bestFit="1" customWidth="1"/>
    <col min="8956" max="8956" width="15.28515625" style="3" bestFit="1" customWidth="1"/>
    <col min="8957" max="8957" width="16.28515625" style="3" bestFit="1" customWidth="1"/>
    <col min="8958" max="8963" width="10.7109375" style="3" bestFit="1" customWidth="1"/>
    <col min="8964" max="9204" width="9.140625" style="3"/>
    <col min="9205" max="9205" width="65.7109375" style="3" bestFit="1" customWidth="1"/>
    <col min="9206" max="9206" width="14.42578125" style="3" customWidth="1"/>
    <col min="9207" max="9210" width="10.7109375" style="3" bestFit="1" customWidth="1"/>
    <col min="9211" max="9211" width="11" style="3" bestFit="1" customWidth="1"/>
    <col min="9212" max="9212" width="15.28515625" style="3" bestFit="1" customWidth="1"/>
    <col min="9213" max="9213" width="16.28515625" style="3" bestFit="1" customWidth="1"/>
    <col min="9214" max="9219" width="10.7109375" style="3" bestFit="1" customWidth="1"/>
    <col min="9220" max="9460" width="9.140625" style="3"/>
    <col min="9461" max="9461" width="65.7109375" style="3" bestFit="1" customWidth="1"/>
    <col min="9462" max="9462" width="14.42578125" style="3" customWidth="1"/>
    <col min="9463" max="9466" width="10.7109375" style="3" bestFit="1" customWidth="1"/>
    <col min="9467" max="9467" width="11" style="3" bestFit="1" customWidth="1"/>
    <col min="9468" max="9468" width="15.28515625" style="3" bestFit="1" customWidth="1"/>
    <col min="9469" max="9469" width="16.28515625" style="3" bestFit="1" customWidth="1"/>
    <col min="9470" max="9475" width="10.7109375" style="3" bestFit="1" customWidth="1"/>
    <col min="9476" max="9716" width="9.140625" style="3"/>
    <col min="9717" max="9717" width="65.7109375" style="3" bestFit="1" customWidth="1"/>
    <col min="9718" max="9718" width="14.42578125" style="3" customWidth="1"/>
    <col min="9719" max="9722" width="10.7109375" style="3" bestFit="1" customWidth="1"/>
    <col min="9723" max="9723" width="11" style="3" bestFit="1" customWidth="1"/>
    <col min="9724" max="9724" width="15.28515625" style="3" bestFit="1" customWidth="1"/>
    <col min="9725" max="9725" width="16.28515625" style="3" bestFit="1" customWidth="1"/>
    <col min="9726" max="9731" width="10.7109375" style="3" bestFit="1" customWidth="1"/>
    <col min="9732" max="9972" width="9.140625" style="3"/>
    <col min="9973" max="9973" width="65.7109375" style="3" bestFit="1" customWidth="1"/>
    <col min="9974" max="9974" width="14.42578125" style="3" customWidth="1"/>
    <col min="9975" max="9978" width="10.7109375" style="3" bestFit="1" customWidth="1"/>
    <col min="9979" max="9979" width="11" style="3" bestFit="1" customWidth="1"/>
    <col min="9980" max="9980" width="15.28515625" style="3" bestFit="1" customWidth="1"/>
    <col min="9981" max="9981" width="16.28515625" style="3" bestFit="1" customWidth="1"/>
    <col min="9982" max="9987" width="10.7109375" style="3" bestFit="1" customWidth="1"/>
    <col min="9988" max="10228" width="9.140625" style="3"/>
    <col min="10229" max="10229" width="65.7109375" style="3" bestFit="1" customWidth="1"/>
    <col min="10230" max="10230" width="14.42578125" style="3" customWidth="1"/>
    <col min="10231" max="10234" width="10.7109375" style="3" bestFit="1" customWidth="1"/>
    <col min="10235" max="10235" width="11" style="3" bestFit="1" customWidth="1"/>
    <col min="10236" max="10236" width="15.28515625" style="3" bestFit="1" customWidth="1"/>
    <col min="10237" max="10237" width="16.28515625" style="3" bestFit="1" customWidth="1"/>
    <col min="10238" max="10243" width="10.7109375" style="3" bestFit="1" customWidth="1"/>
    <col min="10244" max="10484" width="9.140625" style="3"/>
    <col min="10485" max="10485" width="65.7109375" style="3" bestFit="1" customWidth="1"/>
    <col min="10486" max="10486" width="14.42578125" style="3" customWidth="1"/>
    <col min="10487" max="10490" width="10.7109375" style="3" bestFit="1" customWidth="1"/>
    <col min="10491" max="10491" width="11" style="3" bestFit="1" customWidth="1"/>
    <col min="10492" max="10492" width="15.28515625" style="3" bestFit="1" customWidth="1"/>
    <col min="10493" max="10493" width="16.28515625" style="3" bestFit="1" customWidth="1"/>
    <col min="10494" max="10499" width="10.7109375" style="3" bestFit="1" customWidth="1"/>
    <col min="10500" max="10740" width="9.140625" style="3"/>
    <col min="10741" max="10741" width="65.7109375" style="3" bestFit="1" customWidth="1"/>
    <col min="10742" max="10742" width="14.42578125" style="3" customWidth="1"/>
    <col min="10743" max="10746" width="10.7109375" style="3" bestFit="1" customWidth="1"/>
    <col min="10747" max="10747" width="11" style="3" bestFit="1" customWidth="1"/>
    <col min="10748" max="10748" width="15.28515625" style="3" bestFit="1" customWidth="1"/>
    <col min="10749" max="10749" width="16.28515625" style="3" bestFit="1" customWidth="1"/>
    <col min="10750" max="10755" width="10.7109375" style="3" bestFit="1" customWidth="1"/>
    <col min="10756" max="10996" width="9.140625" style="3"/>
    <col min="10997" max="10997" width="65.7109375" style="3" bestFit="1" customWidth="1"/>
    <col min="10998" max="10998" width="14.42578125" style="3" customWidth="1"/>
    <col min="10999" max="11002" width="10.7109375" style="3" bestFit="1" customWidth="1"/>
    <col min="11003" max="11003" width="11" style="3" bestFit="1" customWidth="1"/>
    <col min="11004" max="11004" width="15.28515625" style="3" bestFit="1" customWidth="1"/>
    <col min="11005" max="11005" width="16.28515625" style="3" bestFit="1" customWidth="1"/>
    <col min="11006" max="11011" width="10.7109375" style="3" bestFit="1" customWidth="1"/>
    <col min="11012" max="11252" width="9.140625" style="3"/>
    <col min="11253" max="11253" width="65.7109375" style="3" bestFit="1" customWidth="1"/>
    <col min="11254" max="11254" width="14.42578125" style="3" customWidth="1"/>
    <col min="11255" max="11258" width="10.7109375" style="3" bestFit="1" customWidth="1"/>
    <col min="11259" max="11259" width="11" style="3" bestFit="1" customWidth="1"/>
    <col min="11260" max="11260" width="15.28515625" style="3" bestFit="1" customWidth="1"/>
    <col min="11261" max="11261" width="16.28515625" style="3" bestFit="1" customWidth="1"/>
    <col min="11262" max="11267" width="10.7109375" style="3" bestFit="1" customWidth="1"/>
    <col min="11268" max="11508" width="9.140625" style="3"/>
    <col min="11509" max="11509" width="65.7109375" style="3" bestFit="1" customWidth="1"/>
    <col min="11510" max="11510" width="14.42578125" style="3" customWidth="1"/>
    <col min="11511" max="11514" width="10.7109375" style="3" bestFit="1" customWidth="1"/>
    <col min="11515" max="11515" width="11" style="3" bestFit="1" customWidth="1"/>
    <col min="11516" max="11516" width="15.28515625" style="3" bestFit="1" customWidth="1"/>
    <col min="11517" max="11517" width="16.28515625" style="3" bestFit="1" customWidth="1"/>
    <col min="11518" max="11523" width="10.7109375" style="3" bestFit="1" customWidth="1"/>
    <col min="11524" max="11764" width="9.140625" style="3"/>
    <col min="11765" max="11765" width="65.7109375" style="3" bestFit="1" customWidth="1"/>
    <col min="11766" max="11766" width="14.42578125" style="3" customWidth="1"/>
    <col min="11767" max="11770" width="10.7109375" style="3" bestFit="1" customWidth="1"/>
    <col min="11771" max="11771" width="11" style="3" bestFit="1" customWidth="1"/>
    <col min="11772" max="11772" width="15.28515625" style="3" bestFit="1" customWidth="1"/>
    <col min="11773" max="11773" width="16.28515625" style="3" bestFit="1" customWidth="1"/>
    <col min="11774" max="11779" width="10.7109375" style="3" bestFit="1" customWidth="1"/>
    <col min="11780" max="12020" width="9.140625" style="3"/>
    <col min="12021" max="12021" width="65.7109375" style="3" bestFit="1" customWidth="1"/>
    <col min="12022" max="12022" width="14.42578125" style="3" customWidth="1"/>
    <col min="12023" max="12026" width="10.7109375" style="3" bestFit="1" customWidth="1"/>
    <col min="12027" max="12027" width="11" style="3" bestFit="1" customWidth="1"/>
    <col min="12028" max="12028" width="15.28515625" style="3" bestFit="1" customWidth="1"/>
    <col min="12029" max="12029" width="16.28515625" style="3" bestFit="1" customWidth="1"/>
    <col min="12030" max="12035" width="10.7109375" style="3" bestFit="1" customWidth="1"/>
    <col min="12036" max="12276" width="9.140625" style="3"/>
    <col min="12277" max="12277" width="65.7109375" style="3" bestFit="1" customWidth="1"/>
    <col min="12278" max="12278" width="14.42578125" style="3" customWidth="1"/>
    <col min="12279" max="12282" width="10.7109375" style="3" bestFit="1" customWidth="1"/>
    <col min="12283" max="12283" width="11" style="3" bestFit="1" customWidth="1"/>
    <col min="12284" max="12284" width="15.28515625" style="3" bestFit="1" customWidth="1"/>
    <col min="12285" max="12285" width="16.28515625" style="3" bestFit="1" customWidth="1"/>
    <col min="12286" max="12291" width="10.7109375" style="3" bestFit="1" customWidth="1"/>
    <col min="12292" max="12532" width="9.140625" style="3"/>
    <col min="12533" max="12533" width="65.7109375" style="3" bestFit="1" customWidth="1"/>
    <col min="12534" max="12534" width="14.42578125" style="3" customWidth="1"/>
    <col min="12535" max="12538" width="10.7109375" style="3" bestFit="1" customWidth="1"/>
    <col min="12539" max="12539" width="11" style="3" bestFit="1" customWidth="1"/>
    <col min="12540" max="12540" width="15.28515625" style="3" bestFit="1" customWidth="1"/>
    <col min="12541" max="12541" width="16.28515625" style="3" bestFit="1" customWidth="1"/>
    <col min="12542" max="12547" width="10.7109375" style="3" bestFit="1" customWidth="1"/>
    <col min="12548" max="12788" width="9.140625" style="3"/>
    <col min="12789" max="12789" width="65.7109375" style="3" bestFit="1" customWidth="1"/>
    <col min="12790" max="12790" width="14.42578125" style="3" customWidth="1"/>
    <col min="12791" max="12794" width="10.7109375" style="3" bestFit="1" customWidth="1"/>
    <col min="12795" max="12795" width="11" style="3" bestFit="1" customWidth="1"/>
    <col min="12796" max="12796" width="15.28515625" style="3" bestFit="1" customWidth="1"/>
    <col min="12797" max="12797" width="16.28515625" style="3" bestFit="1" customWidth="1"/>
    <col min="12798" max="12803" width="10.7109375" style="3" bestFit="1" customWidth="1"/>
    <col min="12804" max="13044" width="9.140625" style="3"/>
    <col min="13045" max="13045" width="65.7109375" style="3" bestFit="1" customWidth="1"/>
    <col min="13046" max="13046" width="14.42578125" style="3" customWidth="1"/>
    <col min="13047" max="13050" width="10.7109375" style="3" bestFit="1" customWidth="1"/>
    <col min="13051" max="13051" width="11" style="3" bestFit="1" customWidth="1"/>
    <col min="13052" max="13052" width="15.28515625" style="3" bestFit="1" customWidth="1"/>
    <col min="13053" max="13053" width="16.28515625" style="3" bestFit="1" customWidth="1"/>
    <col min="13054" max="13059" width="10.7109375" style="3" bestFit="1" customWidth="1"/>
    <col min="13060" max="13300" width="9.140625" style="3"/>
    <col min="13301" max="13301" width="65.7109375" style="3" bestFit="1" customWidth="1"/>
    <col min="13302" max="13302" width="14.42578125" style="3" customWidth="1"/>
    <col min="13303" max="13306" width="10.7109375" style="3" bestFit="1" customWidth="1"/>
    <col min="13307" max="13307" width="11" style="3" bestFit="1" customWidth="1"/>
    <col min="13308" max="13308" width="15.28515625" style="3" bestFit="1" customWidth="1"/>
    <col min="13309" max="13309" width="16.28515625" style="3" bestFit="1" customWidth="1"/>
    <col min="13310" max="13315" width="10.7109375" style="3" bestFit="1" customWidth="1"/>
    <col min="13316" max="13556" width="9.140625" style="3"/>
    <col min="13557" max="13557" width="65.7109375" style="3" bestFit="1" customWidth="1"/>
    <col min="13558" max="13558" width="14.42578125" style="3" customWidth="1"/>
    <col min="13559" max="13562" width="10.7109375" style="3" bestFit="1" customWidth="1"/>
    <col min="13563" max="13563" width="11" style="3" bestFit="1" customWidth="1"/>
    <col min="13564" max="13564" width="15.28515625" style="3" bestFit="1" customWidth="1"/>
    <col min="13565" max="13565" width="16.28515625" style="3" bestFit="1" customWidth="1"/>
    <col min="13566" max="13571" width="10.7109375" style="3" bestFit="1" customWidth="1"/>
    <col min="13572" max="13812" width="9.140625" style="3"/>
    <col min="13813" max="13813" width="65.7109375" style="3" bestFit="1" customWidth="1"/>
    <col min="13814" max="13814" width="14.42578125" style="3" customWidth="1"/>
    <col min="13815" max="13818" width="10.7109375" style="3" bestFit="1" customWidth="1"/>
    <col min="13819" max="13819" width="11" style="3" bestFit="1" customWidth="1"/>
    <col min="13820" max="13820" width="15.28515625" style="3" bestFit="1" customWidth="1"/>
    <col min="13821" max="13821" width="16.28515625" style="3" bestFit="1" customWidth="1"/>
    <col min="13822" max="13827" width="10.7109375" style="3" bestFit="1" customWidth="1"/>
    <col min="13828" max="14068" width="9.140625" style="3"/>
    <col min="14069" max="14069" width="65.7109375" style="3" bestFit="1" customWidth="1"/>
    <col min="14070" max="14070" width="14.42578125" style="3" customWidth="1"/>
    <col min="14071" max="14074" width="10.7109375" style="3" bestFit="1" customWidth="1"/>
    <col min="14075" max="14075" width="11" style="3" bestFit="1" customWidth="1"/>
    <col min="14076" max="14076" width="15.28515625" style="3" bestFit="1" customWidth="1"/>
    <col min="14077" max="14077" width="16.28515625" style="3" bestFit="1" customWidth="1"/>
    <col min="14078" max="14083" width="10.7109375" style="3" bestFit="1" customWidth="1"/>
    <col min="14084" max="14324" width="9.140625" style="3"/>
    <col min="14325" max="14325" width="65.7109375" style="3" bestFit="1" customWidth="1"/>
    <col min="14326" max="14326" width="14.42578125" style="3" customWidth="1"/>
    <col min="14327" max="14330" width="10.7109375" style="3" bestFit="1" customWidth="1"/>
    <col min="14331" max="14331" width="11" style="3" bestFit="1" customWidth="1"/>
    <col min="14332" max="14332" width="15.28515625" style="3" bestFit="1" customWidth="1"/>
    <col min="14333" max="14333" width="16.28515625" style="3" bestFit="1" customWidth="1"/>
    <col min="14334" max="14339" width="10.7109375" style="3" bestFit="1" customWidth="1"/>
    <col min="14340" max="14580" width="9.140625" style="3"/>
    <col min="14581" max="14581" width="65.7109375" style="3" bestFit="1" customWidth="1"/>
    <col min="14582" max="14582" width="14.42578125" style="3" customWidth="1"/>
    <col min="14583" max="14586" width="10.7109375" style="3" bestFit="1" customWidth="1"/>
    <col min="14587" max="14587" width="11" style="3" bestFit="1" customWidth="1"/>
    <col min="14588" max="14588" width="15.28515625" style="3" bestFit="1" customWidth="1"/>
    <col min="14589" max="14589" width="16.28515625" style="3" bestFit="1" customWidth="1"/>
    <col min="14590" max="14595" width="10.7109375" style="3" bestFit="1" customWidth="1"/>
    <col min="14596" max="14836" width="9.140625" style="3"/>
    <col min="14837" max="14837" width="65.7109375" style="3" bestFit="1" customWidth="1"/>
    <col min="14838" max="14838" width="14.42578125" style="3" customWidth="1"/>
    <col min="14839" max="14842" width="10.7109375" style="3" bestFit="1" customWidth="1"/>
    <col min="14843" max="14843" width="11" style="3" bestFit="1" customWidth="1"/>
    <col min="14844" max="14844" width="15.28515625" style="3" bestFit="1" customWidth="1"/>
    <col min="14845" max="14845" width="16.28515625" style="3" bestFit="1" customWidth="1"/>
    <col min="14846" max="14851" width="10.7109375" style="3" bestFit="1" customWidth="1"/>
    <col min="14852" max="15092" width="9.140625" style="3"/>
    <col min="15093" max="15093" width="65.7109375" style="3" bestFit="1" customWidth="1"/>
    <col min="15094" max="15094" width="14.42578125" style="3" customWidth="1"/>
    <col min="15095" max="15098" width="10.7109375" style="3" bestFit="1" customWidth="1"/>
    <col min="15099" max="15099" width="11" style="3" bestFit="1" customWidth="1"/>
    <col min="15100" max="15100" width="15.28515625" style="3" bestFit="1" customWidth="1"/>
    <col min="15101" max="15101" width="16.28515625" style="3" bestFit="1" customWidth="1"/>
    <col min="15102" max="15107" width="10.7109375" style="3" bestFit="1" customWidth="1"/>
    <col min="15108" max="15348" width="9.140625" style="3"/>
    <col min="15349" max="15349" width="65.7109375" style="3" bestFit="1" customWidth="1"/>
    <col min="15350" max="15350" width="14.42578125" style="3" customWidth="1"/>
    <col min="15351" max="15354" width="10.7109375" style="3" bestFit="1" customWidth="1"/>
    <col min="15355" max="15355" width="11" style="3" bestFit="1" customWidth="1"/>
    <col min="15356" max="15356" width="15.28515625" style="3" bestFit="1" customWidth="1"/>
    <col min="15357" max="15357" width="16.28515625" style="3" bestFit="1" customWidth="1"/>
    <col min="15358" max="15363" width="10.7109375" style="3" bestFit="1" customWidth="1"/>
    <col min="15364" max="15604" width="9.140625" style="3"/>
    <col min="15605" max="15605" width="65.7109375" style="3" bestFit="1" customWidth="1"/>
    <col min="15606" max="15606" width="14.42578125" style="3" customWidth="1"/>
    <col min="15607" max="15610" width="10.7109375" style="3" bestFit="1" customWidth="1"/>
    <col min="15611" max="15611" width="11" style="3" bestFit="1" customWidth="1"/>
    <col min="15612" max="15612" width="15.28515625" style="3" bestFit="1" customWidth="1"/>
    <col min="15613" max="15613" width="16.28515625" style="3" bestFit="1" customWidth="1"/>
    <col min="15614" max="15619" width="10.7109375" style="3" bestFit="1" customWidth="1"/>
    <col min="15620" max="15860" width="9.140625" style="3"/>
    <col min="15861" max="15861" width="65.7109375" style="3" bestFit="1" customWidth="1"/>
    <col min="15862" max="15862" width="14.42578125" style="3" customWidth="1"/>
    <col min="15863" max="15866" width="10.7109375" style="3" bestFit="1" customWidth="1"/>
    <col min="15867" max="15867" width="11" style="3" bestFit="1" customWidth="1"/>
    <col min="15868" max="15868" width="15.28515625" style="3" bestFit="1" customWidth="1"/>
    <col min="15869" max="15869" width="16.28515625" style="3" bestFit="1" customWidth="1"/>
    <col min="15870" max="15875" width="10.7109375" style="3" bestFit="1" customWidth="1"/>
    <col min="15876" max="16116" width="9.140625" style="3"/>
    <col min="16117" max="16117" width="65.7109375" style="3" bestFit="1" customWidth="1"/>
    <col min="16118" max="16118" width="14.42578125" style="3" customWidth="1"/>
    <col min="16119" max="16122" width="10.7109375" style="3" bestFit="1" customWidth="1"/>
    <col min="16123" max="16123" width="11" style="3" bestFit="1" customWidth="1"/>
    <col min="16124" max="16124" width="15.28515625" style="3" bestFit="1" customWidth="1"/>
    <col min="16125" max="16125" width="16.28515625" style="3" bestFit="1" customWidth="1"/>
    <col min="16126" max="16131" width="10.7109375" style="3" bestFit="1" customWidth="1"/>
    <col min="16132" max="16384" width="9.140625" style="3"/>
  </cols>
  <sheetData>
    <row r="1" spans="1:17" x14ac:dyDescent="0.2">
      <c r="A1" s="2" t="s">
        <v>1</v>
      </c>
    </row>
    <row r="2" spans="1:17" x14ac:dyDescent="0.2">
      <c r="A2" s="3" t="s">
        <v>2</v>
      </c>
    </row>
    <row r="3" spans="1:17" x14ac:dyDescent="0.2">
      <c r="A3" s="4">
        <v>45748</v>
      </c>
      <c r="B3" s="4"/>
    </row>
    <row r="4" spans="1:17" x14ac:dyDescent="0.2">
      <c r="A4" s="3" t="s">
        <v>37</v>
      </c>
      <c r="G4" s="141" t="s">
        <v>70</v>
      </c>
      <c r="H4" s="141"/>
      <c r="I4" s="141"/>
      <c r="J4" s="52"/>
      <c r="K4" s="52"/>
      <c r="L4" s="138" t="s">
        <v>36</v>
      </c>
      <c r="M4" s="139"/>
      <c r="N4" s="139"/>
      <c r="O4" s="140"/>
    </row>
    <row r="5" spans="1:17" x14ac:dyDescent="0.2">
      <c r="G5" s="141"/>
      <c r="H5" s="141"/>
      <c r="I5" s="141"/>
      <c r="J5" s="53"/>
      <c r="K5" s="53"/>
      <c r="L5" s="136" t="s">
        <v>21</v>
      </c>
      <c r="M5" s="137"/>
      <c r="N5" s="136" t="s">
        <v>22</v>
      </c>
      <c r="O5" s="137"/>
    </row>
    <row r="6" spans="1:17" x14ac:dyDescent="0.2">
      <c r="D6" s="36">
        <v>2</v>
      </c>
      <c r="E6" s="36">
        <v>9</v>
      </c>
      <c r="F6" s="36">
        <v>8</v>
      </c>
      <c r="G6" s="141"/>
      <c r="H6" s="141"/>
      <c r="I6" s="141"/>
      <c r="J6" s="65" t="s">
        <v>37</v>
      </c>
      <c r="K6" s="65" t="s">
        <v>37</v>
      </c>
      <c r="L6" s="37"/>
      <c r="M6" s="38"/>
      <c r="N6" s="37"/>
      <c r="O6" s="38"/>
    </row>
    <row r="7" spans="1:17" ht="25.5" x14ac:dyDescent="0.2">
      <c r="A7" s="3" t="s">
        <v>3</v>
      </c>
      <c r="B7" s="2" t="s">
        <v>4</v>
      </c>
      <c r="C7" s="2" t="s">
        <v>18</v>
      </c>
      <c r="D7" s="84" t="s">
        <v>13</v>
      </c>
      <c r="E7" s="84" t="s">
        <v>16</v>
      </c>
      <c r="F7" s="84" t="s">
        <v>17</v>
      </c>
      <c r="G7" s="71" t="s">
        <v>52</v>
      </c>
      <c r="H7" s="72" t="s">
        <v>53</v>
      </c>
      <c r="I7" s="73" t="s">
        <v>54</v>
      </c>
      <c r="J7" s="54" t="s">
        <v>20</v>
      </c>
      <c r="K7" s="54" t="s">
        <v>19</v>
      </c>
      <c r="L7" s="39" t="s">
        <v>48</v>
      </c>
      <c r="M7" s="40" t="s">
        <v>49</v>
      </c>
      <c r="N7" s="39" t="s">
        <v>50</v>
      </c>
      <c r="O7" s="40" t="s">
        <v>51</v>
      </c>
    </row>
    <row r="8" spans="1:17" x14ac:dyDescent="0.2">
      <c r="A8" s="6" t="s">
        <v>5</v>
      </c>
      <c r="B8" s="6"/>
      <c r="H8" s="9"/>
    </row>
    <row r="9" spans="1:17" x14ac:dyDescent="0.2">
      <c r="A9" s="6" t="s">
        <v>84</v>
      </c>
      <c r="B9" s="104" t="s">
        <v>6</v>
      </c>
      <c r="C9" s="58">
        <v>9.0499999999999997E-2</v>
      </c>
      <c r="D9" s="5"/>
      <c r="E9" s="5"/>
      <c r="F9" s="5"/>
      <c r="G9" s="5"/>
      <c r="I9" s="5"/>
      <c r="J9" s="5"/>
      <c r="K9" s="5"/>
      <c r="L9" s="41">
        <v>0</v>
      </c>
      <c r="M9" s="5"/>
      <c r="N9" s="58"/>
      <c r="O9" s="42">
        <v>9.0499999999999997E-2</v>
      </c>
    </row>
    <row r="10" spans="1:17" x14ac:dyDescent="0.2">
      <c r="A10" s="21" t="s">
        <v>7</v>
      </c>
      <c r="B10" s="105"/>
      <c r="C10" s="6"/>
      <c r="D10" s="6"/>
      <c r="E10" s="6"/>
      <c r="F10" s="6"/>
      <c r="G10" s="6"/>
      <c r="H10" s="6"/>
      <c r="I10" s="6"/>
      <c r="J10" s="6"/>
      <c r="K10" s="6"/>
      <c r="L10" s="21"/>
      <c r="M10" s="6"/>
      <c r="N10" s="6"/>
      <c r="O10" s="20"/>
    </row>
    <row r="11" spans="1:17" ht="15" x14ac:dyDescent="0.25">
      <c r="A11" s="94" t="s">
        <v>65</v>
      </c>
      <c r="B11" s="104" t="s">
        <v>8</v>
      </c>
      <c r="C11" s="10">
        <v>0.1132</v>
      </c>
      <c r="D11" s="6"/>
      <c r="E11" s="6"/>
      <c r="F11" s="6"/>
      <c r="G11" s="6"/>
      <c r="H11" s="6"/>
      <c r="I11" s="6"/>
      <c r="J11" s="6"/>
      <c r="K11" s="6"/>
      <c r="L11" s="43">
        <v>0</v>
      </c>
      <c r="M11" s="6"/>
      <c r="N11" s="10"/>
      <c r="O11" s="44">
        <v>0</v>
      </c>
      <c r="Q11" s="32"/>
    </row>
    <row r="12" spans="1:17" ht="15" x14ac:dyDescent="0.25">
      <c r="A12" s="1" t="s">
        <v>85</v>
      </c>
      <c r="B12" s="106"/>
      <c r="C12" s="10">
        <v>5.6599999999999998E-2</v>
      </c>
      <c r="D12" s="6"/>
      <c r="E12" s="6"/>
      <c r="F12" s="6"/>
      <c r="G12" s="6"/>
      <c r="H12" s="6"/>
      <c r="I12" s="6"/>
      <c r="J12" s="6"/>
      <c r="K12" s="6"/>
      <c r="L12" s="43"/>
      <c r="M12" s="6"/>
      <c r="N12" s="10"/>
      <c r="O12" s="44">
        <v>5.6599999999999998E-2</v>
      </c>
      <c r="Q12" s="32"/>
    </row>
    <row r="13" spans="1:17" ht="15" x14ac:dyDescent="0.25">
      <c r="A13" s="1" t="s">
        <v>86</v>
      </c>
      <c r="B13" s="106"/>
      <c r="C13" s="10">
        <v>2.8299999999999999E-2</v>
      </c>
      <c r="D13" s="6"/>
      <c r="E13" s="6"/>
      <c r="F13" s="6"/>
      <c r="G13" s="6"/>
      <c r="H13" s="6"/>
      <c r="I13" s="6"/>
      <c r="J13" s="6"/>
      <c r="K13" s="6"/>
      <c r="L13" s="43"/>
      <c r="M13" s="10">
        <v>2.8299999999999999E-2</v>
      </c>
      <c r="N13" s="10">
        <v>2.8299999999999999E-2</v>
      </c>
      <c r="O13" s="44"/>
      <c r="Q13" s="32"/>
    </row>
    <row r="14" spans="1:17" ht="15" x14ac:dyDescent="0.25">
      <c r="A14" s="64" t="s">
        <v>66</v>
      </c>
      <c r="B14" s="107" t="s">
        <v>9</v>
      </c>
      <c r="C14" s="10">
        <v>8.0000000000000002E-3</v>
      </c>
      <c r="D14" s="6"/>
      <c r="E14" s="6"/>
      <c r="F14" s="6"/>
      <c r="G14" s="6"/>
      <c r="H14" s="6"/>
      <c r="I14" s="6"/>
      <c r="J14" s="6"/>
      <c r="K14" s="6"/>
      <c r="L14" s="21"/>
      <c r="M14" s="6"/>
      <c r="N14" s="6"/>
      <c r="O14" s="44">
        <v>8.0000000000000002E-3</v>
      </c>
      <c r="Q14" s="32"/>
    </row>
    <row r="15" spans="1:17" x14ac:dyDescent="0.2">
      <c r="A15" s="21"/>
      <c r="B15" s="8"/>
      <c r="C15" s="6"/>
      <c r="D15" s="6"/>
      <c r="E15" s="6"/>
      <c r="F15" s="6"/>
      <c r="G15" s="6"/>
      <c r="H15" s="6"/>
      <c r="I15" s="6"/>
      <c r="J15" s="6"/>
      <c r="K15" s="6"/>
      <c r="L15" s="21"/>
      <c r="M15" s="6"/>
      <c r="N15" s="6"/>
      <c r="O15" s="20"/>
    </row>
    <row r="16" spans="1:17" ht="45" x14ac:dyDescent="0.25">
      <c r="A16" s="118" t="s">
        <v>64</v>
      </c>
      <c r="B16" s="51"/>
      <c r="C16" s="45"/>
      <c r="D16" s="103">
        <v>1.4E-3</v>
      </c>
      <c r="E16" s="103">
        <v>6.7999999999999996E-3</v>
      </c>
      <c r="F16" s="103">
        <v>6.7999999999999996E-3</v>
      </c>
      <c r="G16" s="60"/>
      <c r="H16" s="60"/>
      <c r="I16" s="60"/>
      <c r="J16" s="6"/>
      <c r="K16" s="10"/>
      <c r="L16" s="50"/>
      <c r="M16" s="51"/>
      <c r="N16" s="51"/>
      <c r="O16" s="61"/>
      <c r="P16" s="32"/>
      <c r="Q16" s="32"/>
    </row>
    <row r="17" spans="1:22" x14ac:dyDescent="0.2">
      <c r="J17" s="6"/>
      <c r="K17" s="6"/>
      <c r="L17" s="49"/>
      <c r="M17" s="49"/>
      <c r="N17" s="49"/>
      <c r="O17" s="49"/>
      <c r="P17" s="6"/>
    </row>
    <row r="18" spans="1:22" x14ac:dyDescent="0.2">
      <c r="A18" s="2" t="s">
        <v>38</v>
      </c>
      <c r="J18" s="6"/>
      <c r="K18" s="6"/>
      <c r="L18" s="68">
        <v>0</v>
      </c>
      <c r="M18" s="69">
        <v>2.8299999999999999E-2</v>
      </c>
      <c r="N18" s="68">
        <v>2.8299999999999999E-2</v>
      </c>
      <c r="O18" s="69">
        <v>0.15509999999999999</v>
      </c>
      <c r="P18" s="6"/>
      <c r="Q18" s="6"/>
      <c r="R18" s="6"/>
    </row>
    <row r="19" spans="1:22" x14ac:dyDescent="0.2">
      <c r="C19" s="49"/>
    </row>
    <row r="21" spans="1:22" x14ac:dyDescent="0.2">
      <c r="A21" s="2" t="s">
        <v>10</v>
      </c>
      <c r="S21" s="3" t="s">
        <v>57</v>
      </c>
      <c r="T21" s="3" t="s">
        <v>58</v>
      </c>
      <c r="U21" s="3" t="s">
        <v>59</v>
      </c>
      <c r="V21" s="3" t="s">
        <v>60</v>
      </c>
    </row>
    <row r="22" spans="1:22" x14ac:dyDescent="0.2">
      <c r="A22" s="56">
        <v>45748</v>
      </c>
      <c r="C22" s="32"/>
      <c r="D22" s="46">
        <v>0.37040000000000001</v>
      </c>
      <c r="E22" s="47">
        <v>0.36980000000000002</v>
      </c>
      <c r="F22" s="47">
        <v>0.36430000000000001</v>
      </c>
      <c r="G22" s="46">
        <v>0.37040000000000001</v>
      </c>
      <c r="H22" s="47">
        <v>0.36980000000000002</v>
      </c>
      <c r="I22" s="47">
        <v>0.36430000000000001</v>
      </c>
      <c r="J22" s="41">
        <v>0.36709999999999998</v>
      </c>
      <c r="K22" s="42">
        <v>0.37009999999999998</v>
      </c>
      <c r="L22" s="41">
        <v>0.36709999999999998</v>
      </c>
      <c r="M22" s="42">
        <v>0.39539999999999997</v>
      </c>
      <c r="N22" s="41">
        <v>0.39839999999999998</v>
      </c>
      <c r="O22" s="42">
        <v>0.5252</v>
      </c>
      <c r="Q22" s="32"/>
      <c r="R22" s="83"/>
      <c r="S22" s="77" t="s">
        <v>87</v>
      </c>
      <c r="T22" s="78" t="s">
        <v>87</v>
      </c>
      <c r="U22" s="81" t="s">
        <v>88</v>
      </c>
      <c r="V22" s="81" t="s">
        <v>89</v>
      </c>
    </row>
    <row r="23" spans="1:22" x14ac:dyDescent="0.2">
      <c r="A23" s="57">
        <v>45749</v>
      </c>
      <c r="C23" s="32"/>
      <c r="D23" s="48">
        <v>0.34489999999999998</v>
      </c>
      <c r="E23" s="49">
        <v>0.34229999999999999</v>
      </c>
      <c r="F23" s="49">
        <v>0.34379999999999999</v>
      </c>
      <c r="G23" s="48">
        <v>0.34489999999999998</v>
      </c>
      <c r="H23" s="49">
        <v>0.34379999999999999</v>
      </c>
      <c r="I23" s="49">
        <v>0.34229999999999999</v>
      </c>
      <c r="J23" s="43">
        <v>0.34310000000000002</v>
      </c>
      <c r="K23" s="44">
        <v>0.34439999999999998</v>
      </c>
      <c r="L23" s="43">
        <v>0.34310000000000002</v>
      </c>
      <c r="M23" s="44">
        <v>0.37140000000000001</v>
      </c>
      <c r="N23" s="43">
        <v>0.37269999999999998</v>
      </c>
      <c r="O23" s="44">
        <v>0.49949999999999994</v>
      </c>
      <c r="Q23" s="32"/>
      <c r="R23" s="83"/>
      <c r="S23" s="79" t="s">
        <v>87</v>
      </c>
      <c r="T23" s="80" t="s">
        <v>87</v>
      </c>
      <c r="U23" s="82" t="s">
        <v>88</v>
      </c>
      <c r="V23" s="82" t="s">
        <v>89</v>
      </c>
    </row>
    <row r="24" spans="1:22" x14ac:dyDescent="0.2">
      <c r="A24" s="57">
        <v>45750</v>
      </c>
      <c r="C24" s="32"/>
      <c r="D24" s="48">
        <v>0.3659</v>
      </c>
      <c r="E24" s="49">
        <v>0.36380000000000001</v>
      </c>
      <c r="F24" s="49">
        <v>0.36480000000000001</v>
      </c>
      <c r="G24" s="48">
        <v>0.3659</v>
      </c>
      <c r="H24" s="49">
        <v>0.36480000000000001</v>
      </c>
      <c r="I24" s="49">
        <v>0.36380000000000001</v>
      </c>
      <c r="J24" s="43">
        <v>0.36430000000000001</v>
      </c>
      <c r="K24" s="44">
        <v>0.3654</v>
      </c>
      <c r="L24" s="43">
        <v>0.36430000000000001</v>
      </c>
      <c r="M24" s="44">
        <v>0.3926</v>
      </c>
      <c r="N24" s="43">
        <v>0.39369999999999999</v>
      </c>
      <c r="O24" s="44">
        <v>0.52049999999999996</v>
      </c>
      <c r="Q24" s="32"/>
      <c r="R24" s="83"/>
      <c r="S24" s="79" t="s">
        <v>87</v>
      </c>
      <c r="T24" s="80" t="s">
        <v>87</v>
      </c>
      <c r="U24" s="82" t="s">
        <v>88</v>
      </c>
      <c r="V24" s="82" t="s">
        <v>89</v>
      </c>
    </row>
    <row r="25" spans="1:22" x14ac:dyDescent="0.2">
      <c r="A25" s="57">
        <v>45751</v>
      </c>
      <c r="C25" s="32"/>
      <c r="D25" s="48">
        <v>0.37140000000000001</v>
      </c>
      <c r="E25" s="49">
        <v>0.37280000000000002</v>
      </c>
      <c r="F25" s="49">
        <v>0.36730000000000002</v>
      </c>
      <c r="G25" s="48">
        <v>0.37280000000000002</v>
      </c>
      <c r="H25" s="49">
        <v>0.37140000000000001</v>
      </c>
      <c r="I25" s="49">
        <v>0.36730000000000002</v>
      </c>
      <c r="J25" s="43">
        <v>0.36940000000000001</v>
      </c>
      <c r="K25" s="44">
        <v>0.37209999999999999</v>
      </c>
      <c r="L25" s="43">
        <v>0.36940000000000001</v>
      </c>
      <c r="M25" s="44">
        <v>0.3977</v>
      </c>
      <c r="N25" s="43">
        <v>0.40039999999999998</v>
      </c>
      <c r="O25" s="44">
        <v>0.5272</v>
      </c>
      <c r="Q25" s="32"/>
      <c r="R25" s="83"/>
      <c r="S25" s="79" t="s">
        <v>87</v>
      </c>
      <c r="T25" s="80" t="s">
        <v>87</v>
      </c>
      <c r="U25" s="82" t="s">
        <v>88</v>
      </c>
      <c r="V25" s="82" t="s">
        <v>89</v>
      </c>
    </row>
    <row r="26" spans="1:22" x14ac:dyDescent="0.2">
      <c r="A26" s="57">
        <v>45752</v>
      </c>
      <c r="C26" s="32"/>
      <c r="D26" s="48">
        <v>0.36940000000000001</v>
      </c>
      <c r="E26" s="49">
        <v>0.37230000000000002</v>
      </c>
      <c r="F26" s="49">
        <v>0.37030000000000002</v>
      </c>
      <c r="G26" s="48">
        <v>0.37230000000000002</v>
      </c>
      <c r="H26" s="49">
        <v>0.37030000000000002</v>
      </c>
      <c r="I26" s="49">
        <v>0.36940000000000001</v>
      </c>
      <c r="J26" s="43">
        <v>0.36990000000000001</v>
      </c>
      <c r="K26" s="44">
        <v>0.37130000000000002</v>
      </c>
      <c r="L26" s="43">
        <v>0.36990000000000001</v>
      </c>
      <c r="M26" s="44">
        <v>0.3982</v>
      </c>
      <c r="N26" s="43">
        <v>0.39960000000000001</v>
      </c>
      <c r="O26" s="44">
        <v>0.52639999999999998</v>
      </c>
      <c r="Q26" s="32"/>
      <c r="R26" s="83"/>
      <c r="S26" s="79" t="s">
        <v>87</v>
      </c>
      <c r="T26" s="80" t="s">
        <v>87</v>
      </c>
      <c r="U26" s="82" t="s">
        <v>88</v>
      </c>
      <c r="V26" s="82" t="s">
        <v>89</v>
      </c>
    </row>
    <row r="27" spans="1:22" x14ac:dyDescent="0.2">
      <c r="A27" s="57">
        <v>45753</v>
      </c>
      <c r="C27" s="32"/>
      <c r="D27" s="48">
        <v>0.36940000000000001</v>
      </c>
      <c r="E27" s="49">
        <v>0.37230000000000002</v>
      </c>
      <c r="F27" s="49">
        <v>0.37030000000000002</v>
      </c>
      <c r="G27" s="48">
        <v>0.37230000000000002</v>
      </c>
      <c r="H27" s="49">
        <v>0.37030000000000002</v>
      </c>
      <c r="I27" s="49">
        <v>0.36940000000000001</v>
      </c>
      <c r="J27" s="43">
        <v>0.36990000000000001</v>
      </c>
      <c r="K27" s="44">
        <v>0.37130000000000002</v>
      </c>
      <c r="L27" s="43">
        <v>0.36990000000000001</v>
      </c>
      <c r="M27" s="44">
        <v>0.3982</v>
      </c>
      <c r="N27" s="43">
        <v>0.39960000000000001</v>
      </c>
      <c r="O27" s="44">
        <v>0.52639999999999998</v>
      </c>
      <c r="Q27" s="32"/>
      <c r="R27" s="83"/>
      <c r="S27" s="79" t="s">
        <v>87</v>
      </c>
      <c r="T27" s="80" t="s">
        <v>87</v>
      </c>
      <c r="U27" s="82" t="s">
        <v>88</v>
      </c>
      <c r="V27" s="82" t="s">
        <v>89</v>
      </c>
    </row>
    <row r="28" spans="1:22" x14ac:dyDescent="0.2">
      <c r="A28" s="57">
        <v>45754</v>
      </c>
      <c r="C28" s="32"/>
      <c r="D28" s="48">
        <v>0.36940000000000001</v>
      </c>
      <c r="E28" s="49">
        <v>0.37230000000000002</v>
      </c>
      <c r="F28" s="49">
        <v>0.37030000000000002</v>
      </c>
      <c r="G28" s="48">
        <v>0.37230000000000002</v>
      </c>
      <c r="H28" s="49">
        <v>0.37030000000000002</v>
      </c>
      <c r="I28" s="49">
        <v>0.36940000000000001</v>
      </c>
      <c r="J28" s="43">
        <v>0.36990000000000001</v>
      </c>
      <c r="K28" s="44">
        <v>0.37130000000000002</v>
      </c>
      <c r="L28" s="43">
        <v>0.36990000000000001</v>
      </c>
      <c r="M28" s="44">
        <v>0.3982</v>
      </c>
      <c r="N28" s="43">
        <v>0.39960000000000001</v>
      </c>
      <c r="O28" s="44">
        <v>0.52639999999999998</v>
      </c>
      <c r="Q28" s="32"/>
      <c r="R28" s="83"/>
      <c r="S28" s="79" t="s">
        <v>87</v>
      </c>
      <c r="T28" s="80" t="s">
        <v>87</v>
      </c>
      <c r="U28" s="82" t="s">
        <v>88</v>
      </c>
      <c r="V28" s="82" t="s">
        <v>89</v>
      </c>
    </row>
    <row r="29" spans="1:22" x14ac:dyDescent="0.2">
      <c r="A29" s="57">
        <v>45755</v>
      </c>
      <c r="C29" s="32"/>
      <c r="D29" s="48">
        <v>0.35389999999999999</v>
      </c>
      <c r="E29" s="49">
        <v>0.35680000000000001</v>
      </c>
      <c r="F29" s="49">
        <v>0.3548</v>
      </c>
      <c r="G29" s="48">
        <v>0.35680000000000001</v>
      </c>
      <c r="H29" s="49">
        <v>0.3548</v>
      </c>
      <c r="I29" s="49">
        <v>0.35389999999999999</v>
      </c>
      <c r="J29" s="43">
        <v>0.35439999999999999</v>
      </c>
      <c r="K29" s="44">
        <v>0.35580000000000001</v>
      </c>
      <c r="L29" s="43">
        <v>0.35439999999999999</v>
      </c>
      <c r="M29" s="44">
        <v>0.38269999999999998</v>
      </c>
      <c r="N29" s="43">
        <v>0.3841</v>
      </c>
      <c r="O29" s="44">
        <v>0.51090000000000002</v>
      </c>
      <c r="Q29" s="32"/>
      <c r="R29" s="83"/>
      <c r="S29" s="79" t="s">
        <v>87</v>
      </c>
      <c r="T29" s="80" t="s">
        <v>87</v>
      </c>
      <c r="U29" s="82" t="s">
        <v>88</v>
      </c>
      <c r="V29" s="82" t="s">
        <v>89</v>
      </c>
    </row>
    <row r="30" spans="1:22" x14ac:dyDescent="0.2">
      <c r="A30" s="57">
        <v>45756</v>
      </c>
      <c r="C30" s="32"/>
      <c r="D30" s="48">
        <v>0.34989999999999999</v>
      </c>
      <c r="E30" s="49">
        <v>0.3463</v>
      </c>
      <c r="F30" s="49">
        <v>0.34379999999999999</v>
      </c>
      <c r="G30" s="48">
        <v>0.34989999999999999</v>
      </c>
      <c r="H30" s="49">
        <v>0.3463</v>
      </c>
      <c r="I30" s="49">
        <v>0.34379999999999999</v>
      </c>
      <c r="J30" s="43">
        <v>0.34510000000000002</v>
      </c>
      <c r="K30" s="44">
        <v>0.34810000000000002</v>
      </c>
      <c r="L30" s="43">
        <v>0.34510000000000002</v>
      </c>
      <c r="M30" s="44">
        <v>0.37340000000000001</v>
      </c>
      <c r="N30" s="43">
        <v>0.37640000000000001</v>
      </c>
      <c r="O30" s="44">
        <v>0.50319999999999998</v>
      </c>
      <c r="Q30" s="32"/>
      <c r="R30" s="83"/>
      <c r="S30" s="79" t="s">
        <v>87</v>
      </c>
      <c r="T30" s="80" t="s">
        <v>87</v>
      </c>
      <c r="U30" s="82" t="s">
        <v>88</v>
      </c>
      <c r="V30" s="82" t="s">
        <v>89</v>
      </c>
    </row>
    <row r="31" spans="1:22" x14ac:dyDescent="0.2">
      <c r="A31" s="57">
        <v>45757</v>
      </c>
      <c r="C31" s="32"/>
      <c r="D31" s="48">
        <v>0.31790000000000002</v>
      </c>
      <c r="E31" s="49">
        <v>0.31680000000000003</v>
      </c>
      <c r="F31" s="49">
        <v>0.31480000000000002</v>
      </c>
      <c r="G31" s="48">
        <v>0.31790000000000002</v>
      </c>
      <c r="H31" s="49">
        <v>0.31680000000000003</v>
      </c>
      <c r="I31" s="49">
        <v>0.31480000000000002</v>
      </c>
      <c r="J31" s="43">
        <v>0.31580000000000003</v>
      </c>
      <c r="K31" s="44">
        <v>0.31740000000000002</v>
      </c>
      <c r="L31" s="43">
        <v>0.31580000000000003</v>
      </c>
      <c r="M31" s="44">
        <v>0.34410000000000002</v>
      </c>
      <c r="N31" s="43">
        <v>0.34570000000000001</v>
      </c>
      <c r="O31" s="44">
        <v>0.47250000000000003</v>
      </c>
      <c r="Q31" s="32"/>
      <c r="R31" s="83"/>
      <c r="S31" s="79" t="s">
        <v>87</v>
      </c>
      <c r="T31" s="80" t="s">
        <v>87</v>
      </c>
      <c r="U31" s="82" t="s">
        <v>88</v>
      </c>
      <c r="V31" s="82" t="s">
        <v>89</v>
      </c>
    </row>
    <row r="32" spans="1:22" x14ac:dyDescent="0.2">
      <c r="A32" s="57">
        <v>45758</v>
      </c>
      <c r="C32" s="32"/>
      <c r="D32" s="48">
        <v>0.33939999999999998</v>
      </c>
      <c r="E32" s="49">
        <v>0.32929999999999998</v>
      </c>
      <c r="F32" s="49">
        <v>0.32829999999999998</v>
      </c>
      <c r="G32" s="48">
        <v>0.33939999999999998</v>
      </c>
      <c r="H32" s="49">
        <v>0.32929999999999998</v>
      </c>
      <c r="I32" s="49">
        <v>0.32829999999999998</v>
      </c>
      <c r="J32" s="43">
        <v>0.32879999999999998</v>
      </c>
      <c r="K32" s="44">
        <v>0.33439999999999998</v>
      </c>
      <c r="L32" s="43">
        <v>0.32879999999999998</v>
      </c>
      <c r="M32" s="44">
        <v>0.35709999999999997</v>
      </c>
      <c r="N32" s="43">
        <v>0.36269999999999997</v>
      </c>
      <c r="O32" s="44">
        <v>0.48949999999999994</v>
      </c>
      <c r="Q32" s="32"/>
      <c r="R32" s="83"/>
      <c r="S32" s="79" t="s">
        <v>87</v>
      </c>
      <c r="T32" s="80" t="s">
        <v>87</v>
      </c>
      <c r="U32" s="82" t="s">
        <v>88</v>
      </c>
      <c r="V32" s="82" t="s">
        <v>89</v>
      </c>
    </row>
    <row r="33" spans="1:22" x14ac:dyDescent="0.2">
      <c r="A33" s="57">
        <v>45759</v>
      </c>
      <c r="C33" s="32"/>
      <c r="D33" s="48">
        <v>0.31340000000000001</v>
      </c>
      <c r="E33" s="49">
        <v>0.30680000000000002</v>
      </c>
      <c r="F33" s="49">
        <v>0.30530000000000002</v>
      </c>
      <c r="G33" s="48">
        <v>0.31340000000000001</v>
      </c>
      <c r="H33" s="49">
        <v>0.30680000000000002</v>
      </c>
      <c r="I33" s="49">
        <v>0.30530000000000002</v>
      </c>
      <c r="J33" s="43">
        <v>0.30609999999999998</v>
      </c>
      <c r="K33" s="44">
        <v>0.31009999999999999</v>
      </c>
      <c r="L33" s="43">
        <v>0.30609999999999998</v>
      </c>
      <c r="M33" s="44">
        <v>0.33439999999999998</v>
      </c>
      <c r="N33" s="43">
        <v>0.33839999999999998</v>
      </c>
      <c r="O33" s="44">
        <v>0.46519999999999995</v>
      </c>
      <c r="Q33" s="32"/>
      <c r="R33" s="83"/>
      <c r="S33" s="79" t="s">
        <v>87</v>
      </c>
      <c r="T33" s="80" t="s">
        <v>87</v>
      </c>
      <c r="U33" s="82" t="s">
        <v>88</v>
      </c>
      <c r="V33" s="82" t="s">
        <v>89</v>
      </c>
    </row>
    <row r="34" spans="1:22" x14ac:dyDescent="0.2">
      <c r="A34" s="57">
        <v>45760</v>
      </c>
      <c r="C34" s="32"/>
      <c r="D34" s="48">
        <v>0.31340000000000001</v>
      </c>
      <c r="E34" s="49">
        <v>0.30680000000000002</v>
      </c>
      <c r="F34" s="49">
        <v>0.30530000000000002</v>
      </c>
      <c r="G34" s="48">
        <v>0.31340000000000001</v>
      </c>
      <c r="H34" s="49">
        <v>0.30680000000000002</v>
      </c>
      <c r="I34" s="49">
        <v>0.30530000000000002</v>
      </c>
      <c r="J34" s="43">
        <v>0.30609999999999998</v>
      </c>
      <c r="K34" s="44">
        <v>0.31009999999999999</v>
      </c>
      <c r="L34" s="43">
        <v>0.30609999999999998</v>
      </c>
      <c r="M34" s="44">
        <v>0.33439999999999998</v>
      </c>
      <c r="N34" s="43">
        <v>0.33839999999999998</v>
      </c>
      <c r="O34" s="44">
        <v>0.46519999999999995</v>
      </c>
      <c r="Q34" s="32"/>
      <c r="R34" s="83"/>
      <c r="S34" s="79" t="s">
        <v>87</v>
      </c>
      <c r="T34" s="80" t="s">
        <v>87</v>
      </c>
      <c r="U34" s="82" t="s">
        <v>88</v>
      </c>
      <c r="V34" s="82" t="s">
        <v>89</v>
      </c>
    </row>
    <row r="35" spans="1:22" x14ac:dyDescent="0.2">
      <c r="A35" s="57">
        <v>45761</v>
      </c>
      <c r="C35" s="32"/>
      <c r="D35" s="48">
        <v>0.31340000000000001</v>
      </c>
      <c r="E35" s="49">
        <v>0.30680000000000002</v>
      </c>
      <c r="F35" s="49">
        <v>0.30530000000000002</v>
      </c>
      <c r="G35" s="48">
        <v>0.31340000000000001</v>
      </c>
      <c r="H35" s="49">
        <v>0.30680000000000002</v>
      </c>
      <c r="I35" s="49">
        <v>0.30530000000000002</v>
      </c>
      <c r="J35" s="43">
        <v>0.30609999999999998</v>
      </c>
      <c r="K35" s="44">
        <v>0.31009999999999999</v>
      </c>
      <c r="L35" s="43">
        <v>0.30609999999999998</v>
      </c>
      <c r="M35" s="44">
        <v>0.33439999999999998</v>
      </c>
      <c r="N35" s="43">
        <v>0.33839999999999998</v>
      </c>
      <c r="O35" s="44">
        <v>0.46519999999999995</v>
      </c>
      <c r="Q35" s="32"/>
      <c r="R35" s="83"/>
      <c r="S35" s="79" t="s">
        <v>87</v>
      </c>
      <c r="T35" s="80" t="s">
        <v>87</v>
      </c>
      <c r="U35" s="82" t="s">
        <v>88</v>
      </c>
      <c r="V35" s="82" t="s">
        <v>89</v>
      </c>
    </row>
    <row r="36" spans="1:22" x14ac:dyDescent="0.2">
      <c r="A36" s="57">
        <v>45762</v>
      </c>
      <c r="C36" s="32"/>
      <c r="D36" s="48">
        <v>0.32540000000000002</v>
      </c>
      <c r="E36" s="49">
        <v>0.32229999999999998</v>
      </c>
      <c r="F36" s="49">
        <v>0.32129999999999997</v>
      </c>
      <c r="G36" s="48">
        <v>0.32540000000000002</v>
      </c>
      <c r="H36" s="49">
        <v>0.32229999999999998</v>
      </c>
      <c r="I36" s="49">
        <v>0.32129999999999997</v>
      </c>
      <c r="J36" s="43">
        <v>0.32179999999999997</v>
      </c>
      <c r="K36" s="44">
        <v>0.32390000000000002</v>
      </c>
      <c r="L36" s="43">
        <v>0.32179999999999997</v>
      </c>
      <c r="M36" s="44">
        <v>0.35009999999999997</v>
      </c>
      <c r="N36" s="43">
        <v>0.35220000000000001</v>
      </c>
      <c r="O36" s="44">
        <v>0.47899999999999998</v>
      </c>
      <c r="Q36" s="32"/>
      <c r="R36" s="83"/>
      <c r="S36" s="79" t="s">
        <v>87</v>
      </c>
      <c r="T36" s="80" t="s">
        <v>87</v>
      </c>
      <c r="U36" s="82" t="s">
        <v>88</v>
      </c>
      <c r="V36" s="82" t="s">
        <v>89</v>
      </c>
    </row>
    <row r="37" spans="1:22" x14ac:dyDescent="0.2">
      <c r="A37" s="57">
        <v>45763</v>
      </c>
      <c r="C37" s="32"/>
      <c r="D37" s="48">
        <v>0.3014</v>
      </c>
      <c r="E37" s="49">
        <v>0.29580000000000001</v>
      </c>
      <c r="F37" s="49">
        <v>0.2898</v>
      </c>
      <c r="G37" s="48">
        <v>0.3014</v>
      </c>
      <c r="H37" s="49">
        <v>0.29580000000000001</v>
      </c>
      <c r="I37" s="49">
        <v>0.2898</v>
      </c>
      <c r="J37" s="43">
        <v>0.2928</v>
      </c>
      <c r="K37" s="44">
        <v>0.29859999999999998</v>
      </c>
      <c r="L37" s="43">
        <v>0.2928</v>
      </c>
      <c r="M37" s="44">
        <v>0.3211</v>
      </c>
      <c r="N37" s="43">
        <v>0.32689999999999997</v>
      </c>
      <c r="O37" s="44">
        <v>0.45369999999999999</v>
      </c>
      <c r="Q37" s="32"/>
      <c r="R37" s="83"/>
      <c r="S37" s="79" t="s">
        <v>87</v>
      </c>
      <c r="T37" s="80" t="s">
        <v>87</v>
      </c>
      <c r="U37" s="82" t="s">
        <v>88</v>
      </c>
      <c r="V37" s="82" t="s">
        <v>89</v>
      </c>
    </row>
    <row r="38" spans="1:22" x14ac:dyDescent="0.2">
      <c r="A38" s="57">
        <v>45764</v>
      </c>
      <c r="C38" s="32"/>
      <c r="D38" s="48">
        <v>0.28139999999999998</v>
      </c>
      <c r="E38" s="49">
        <v>0.27679999999999999</v>
      </c>
      <c r="F38" s="49">
        <v>0.26629999999999998</v>
      </c>
      <c r="G38" s="48">
        <v>0.28139999999999998</v>
      </c>
      <c r="H38" s="49">
        <v>0.27679999999999999</v>
      </c>
      <c r="I38" s="49">
        <v>0.26629999999999998</v>
      </c>
      <c r="J38" s="43">
        <v>0.27160000000000001</v>
      </c>
      <c r="K38" s="44">
        <v>0.27910000000000001</v>
      </c>
      <c r="L38" s="43">
        <v>0.27160000000000001</v>
      </c>
      <c r="M38" s="44">
        <v>0.2999</v>
      </c>
      <c r="N38" s="43">
        <v>0.30740000000000001</v>
      </c>
      <c r="O38" s="44">
        <v>0.43420000000000003</v>
      </c>
      <c r="Q38" s="32"/>
      <c r="R38" s="83"/>
      <c r="S38" s="79" t="s">
        <v>87</v>
      </c>
      <c r="T38" s="80" t="s">
        <v>87</v>
      </c>
      <c r="U38" s="82" t="s">
        <v>88</v>
      </c>
      <c r="V38" s="82" t="s">
        <v>89</v>
      </c>
    </row>
    <row r="39" spans="1:22" x14ac:dyDescent="0.2">
      <c r="A39" s="57">
        <v>45765</v>
      </c>
      <c r="C39" s="32"/>
      <c r="D39" s="48">
        <v>0.25840000000000002</v>
      </c>
      <c r="E39" s="49">
        <v>0.24679999999999999</v>
      </c>
      <c r="F39" s="49">
        <v>0.24829999999999999</v>
      </c>
      <c r="G39" s="48">
        <v>0.25840000000000002</v>
      </c>
      <c r="H39" s="49">
        <v>0.24829999999999999</v>
      </c>
      <c r="I39" s="49">
        <v>0.24679999999999999</v>
      </c>
      <c r="J39" s="43">
        <v>0.24759999999999999</v>
      </c>
      <c r="K39" s="44">
        <v>0.25340000000000001</v>
      </c>
      <c r="L39" s="43">
        <v>0.24759999999999999</v>
      </c>
      <c r="M39" s="44">
        <v>0.27589999999999998</v>
      </c>
      <c r="N39" s="43">
        <v>0.28170000000000001</v>
      </c>
      <c r="O39" s="44">
        <v>0.40849999999999997</v>
      </c>
      <c r="Q39" s="32"/>
      <c r="R39" s="83"/>
      <c r="S39" s="79" t="s">
        <v>87</v>
      </c>
      <c r="T39" s="80" t="s">
        <v>87</v>
      </c>
      <c r="U39" s="82" t="s">
        <v>88</v>
      </c>
      <c r="V39" s="82" t="s">
        <v>89</v>
      </c>
    </row>
    <row r="40" spans="1:22" x14ac:dyDescent="0.2">
      <c r="A40" s="57">
        <v>45766</v>
      </c>
      <c r="C40" s="32"/>
      <c r="D40" s="48">
        <v>0.25840000000000002</v>
      </c>
      <c r="E40" s="49">
        <v>0.24679999999999999</v>
      </c>
      <c r="F40" s="49">
        <v>0.24829999999999999</v>
      </c>
      <c r="G40" s="48">
        <v>0.25840000000000002</v>
      </c>
      <c r="H40" s="49">
        <v>0.24829999999999999</v>
      </c>
      <c r="I40" s="49">
        <v>0.24679999999999999</v>
      </c>
      <c r="J40" s="43">
        <v>0.24759999999999999</v>
      </c>
      <c r="K40" s="44">
        <v>0.25340000000000001</v>
      </c>
      <c r="L40" s="43">
        <v>0.24759999999999999</v>
      </c>
      <c r="M40" s="44">
        <v>0.27589999999999998</v>
      </c>
      <c r="N40" s="43">
        <v>0.28170000000000001</v>
      </c>
      <c r="O40" s="44">
        <v>0.40849999999999997</v>
      </c>
      <c r="Q40" s="32"/>
      <c r="R40" s="83"/>
      <c r="S40" s="79" t="s">
        <v>87</v>
      </c>
      <c r="T40" s="80" t="s">
        <v>87</v>
      </c>
      <c r="U40" s="82" t="s">
        <v>88</v>
      </c>
      <c r="V40" s="82" t="s">
        <v>89</v>
      </c>
    </row>
    <row r="41" spans="1:22" x14ac:dyDescent="0.2">
      <c r="A41" s="57">
        <v>45767</v>
      </c>
      <c r="C41" s="32"/>
      <c r="D41" s="48">
        <v>0.25840000000000002</v>
      </c>
      <c r="E41" s="49">
        <v>0.24679999999999999</v>
      </c>
      <c r="F41" s="49">
        <v>0.24829999999999999</v>
      </c>
      <c r="G41" s="48">
        <v>0.25840000000000002</v>
      </c>
      <c r="H41" s="49">
        <v>0.24829999999999999</v>
      </c>
      <c r="I41" s="49">
        <v>0.24679999999999999</v>
      </c>
      <c r="J41" s="43">
        <v>0.24759999999999999</v>
      </c>
      <c r="K41" s="44">
        <v>0.25340000000000001</v>
      </c>
      <c r="L41" s="43">
        <v>0.24759999999999999</v>
      </c>
      <c r="M41" s="44">
        <v>0.27589999999999998</v>
      </c>
      <c r="N41" s="43">
        <v>0.28170000000000001</v>
      </c>
      <c r="O41" s="44">
        <v>0.40849999999999997</v>
      </c>
      <c r="Q41" s="32"/>
      <c r="R41" s="83"/>
      <c r="S41" s="79" t="s">
        <v>87</v>
      </c>
      <c r="T41" s="80" t="s">
        <v>87</v>
      </c>
      <c r="U41" s="82" t="s">
        <v>88</v>
      </c>
      <c r="V41" s="82" t="s">
        <v>89</v>
      </c>
    </row>
    <row r="42" spans="1:22" x14ac:dyDescent="0.2">
      <c r="A42" s="57">
        <v>45768</v>
      </c>
      <c r="C42" s="32"/>
      <c r="D42" s="48">
        <v>0.25840000000000002</v>
      </c>
      <c r="E42" s="49">
        <v>0.24679999999999999</v>
      </c>
      <c r="F42" s="49">
        <v>0.24829999999999999</v>
      </c>
      <c r="G42" s="48">
        <v>0.25840000000000002</v>
      </c>
      <c r="H42" s="49">
        <v>0.24829999999999999</v>
      </c>
      <c r="I42" s="49">
        <v>0.24679999999999999</v>
      </c>
      <c r="J42" s="43">
        <v>0.24759999999999999</v>
      </c>
      <c r="K42" s="44">
        <v>0.25340000000000001</v>
      </c>
      <c r="L42" s="43">
        <v>0.24759999999999999</v>
      </c>
      <c r="M42" s="44">
        <v>0.27589999999999998</v>
      </c>
      <c r="N42" s="43">
        <v>0.28170000000000001</v>
      </c>
      <c r="O42" s="44">
        <v>0.40849999999999997</v>
      </c>
      <c r="Q42" s="32"/>
      <c r="R42" s="83"/>
      <c r="S42" s="79" t="s">
        <v>87</v>
      </c>
      <c r="T42" s="80" t="s">
        <v>87</v>
      </c>
      <c r="U42" s="82" t="s">
        <v>88</v>
      </c>
      <c r="V42" s="82" t="s">
        <v>89</v>
      </c>
    </row>
    <row r="43" spans="1:22" x14ac:dyDescent="0.2">
      <c r="A43" s="57">
        <v>45769</v>
      </c>
      <c r="C43" s="32"/>
      <c r="D43" s="48">
        <v>0.26140000000000002</v>
      </c>
      <c r="E43" s="49">
        <v>0.25380000000000003</v>
      </c>
      <c r="F43" s="49">
        <v>0.24779999999999999</v>
      </c>
      <c r="G43" s="48">
        <v>0.26140000000000002</v>
      </c>
      <c r="H43" s="49">
        <v>0.25380000000000003</v>
      </c>
      <c r="I43" s="49">
        <v>0.24779999999999999</v>
      </c>
      <c r="J43" s="43">
        <v>0.25080000000000002</v>
      </c>
      <c r="K43" s="44">
        <v>0.2576</v>
      </c>
      <c r="L43" s="43">
        <v>0.25080000000000002</v>
      </c>
      <c r="M43" s="44">
        <v>0.27910000000000001</v>
      </c>
      <c r="N43" s="43">
        <v>0.28589999999999999</v>
      </c>
      <c r="O43" s="44">
        <v>0.41269999999999996</v>
      </c>
      <c r="Q43" s="32"/>
      <c r="R43" s="83"/>
      <c r="S43" s="79" t="s">
        <v>87</v>
      </c>
      <c r="T43" s="80" t="s">
        <v>87</v>
      </c>
      <c r="U43" s="82" t="s">
        <v>88</v>
      </c>
      <c r="V43" s="82" t="s">
        <v>89</v>
      </c>
    </row>
    <row r="44" spans="1:22" x14ac:dyDescent="0.2">
      <c r="A44" s="57">
        <v>45770</v>
      </c>
      <c r="C44" s="32"/>
      <c r="D44" s="48">
        <v>0.25590000000000002</v>
      </c>
      <c r="E44" s="49">
        <v>0.24829999999999999</v>
      </c>
      <c r="F44" s="49">
        <v>0.23980000000000001</v>
      </c>
      <c r="G44" s="48">
        <v>0.25590000000000002</v>
      </c>
      <c r="H44" s="49">
        <v>0.24829999999999999</v>
      </c>
      <c r="I44" s="49">
        <v>0.23980000000000001</v>
      </c>
      <c r="J44" s="43">
        <v>0.24410000000000001</v>
      </c>
      <c r="K44" s="44">
        <v>0.25209999999999999</v>
      </c>
      <c r="L44" s="43">
        <v>0.24410000000000001</v>
      </c>
      <c r="M44" s="44">
        <v>0.27240000000000003</v>
      </c>
      <c r="N44" s="43">
        <v>0.28039999999999998</v>
      </c>
      <c r="O44" s="44">
        <v>0.40720000000000001</v>
      </c>
      <c r="Q44" s="32"/>
      <c r="R44" s="83"/>
      <c r="S44" s="79" t="s">
        <v>87</v>
      </c>
      <c r="T44" s="80" t="s">
        <v>87</v>
      </c>
      <c r="U44" s="82" t="s">
        <v>88</v>
      </c>
      <c r="V44" s="82" t="s">
        <v>89</v>
      </c>
    </row>
    <row r="45" spans="1:22" x14ac:dyDescent="0.2">
      <c r="A45" s="57">
        <v>45771</v>
      </c>
      <c r="C45" s="32"/>
      <c r="D45" s="48">
        <v>0.24790000000000001</v>
      </c>
      <c r="E45" s="49">
        <v>0.24429999999999999</v>
      </c>
      <c r="F45" s="49">
        <v>0.23230000000000001</v>
      </c>
      <c r="G45" s="48">
        <v>0.24790000000000001</v>
      </c>
      <c r="H45" s="49">
        <v>0.24429999999999999</v>
      </c>
      <c r="I45" s="49">
        <v>0.23230000000000001</v>
      </c>
      <c r="J45" s="43">
        <v>0.23830000000000001</v>
      </c>
      <c r="K45" s="44">
        <v>0.24610000000000001</v>
      </c>
      <c r="L45" s="43">
        <v>0.23830000000000001</v>
      </c>
      <c r="M45" s="44">
        <v>0.2666</v>
      </c>
      <c r="N45" s="43">
        <v>0.27440000000000003</v>
      </c>
      <c r="O45" s="44">
        <v>0.4012</v>
      </c>
      <c r="Q45" s="32"/>
      <c r="R45" s="83"/>
      <c r="S45" s="79" t="s">
        <v>87</v>
      </c>
      <c r="T45" s="80" t="s">
        <v>87</v>
      </c>
      <c r="U45" s="82" t="s">
        <v>88</v>
      </c>
      <c r="V45" s="82" t="s">
        <v>89</v>
      </c>
    </row>
    <row r="46" spans="1:22" x14ac:dyDescent="0.2">
      <c r="A46" s="57">
        <v>45772</v>
      </c>
      <c r="C46" s="32"/>
      <c r="D46" s="48">
        <v>0.2339</v>
      </c>
      <c r="E46" s="49">
        <v>0.2298</v>
      </c>
      <c r="F46" s="49">
        <v>0.2273</v>
      </c>
      <c r="G46" s="48">
        <v>0.2339</v>
      </c>
      <c r="H46" s="49">
        <v>0.2298</v>
      </c>
      <c r="I46" s="49">
        <v>0.2273</v>
      </c>
      <c r="J46" s="43">
        <v>0.2286</v>
      </c>
      <c r="K46" s="44">
        <v>0.2319</v>
      </c>
      <c r="L46" s="43">
        <v>0.2286</v>
      </c>
      <c r="M46" s="44">
        <v>0.25690000000000002</v>
      </c>
      <c r="N46" s="43">
        <v>0.26019999999999999</v>
      </c>
      <c r="O46" s="44">
        <v>0.38700000000000001</v>
      </c>
      <c r="Q46" s="32"/>
      <c r="R46" s="83"/>
      <c r="S46" s="79" t="s">
        <v>87</v>
      </c>
      <c r="T46" s="80" t="s">
        <v>87</v>
      </c>
      <c r="U46" s="82" t="s">
        <v>88</v>
      </c>
      <c r="V46" s="82" t="s">
        <v>89</v>
      </c>
    </row>
    <row r="47" spans="1:22" x14ac:dyDescent="0.2">
      <c r="A47" s="57">
        <v>45773</v>
      </c>
      <c r="C47" s="32"/>
      <c r="D47" s="48">
        <v>0.2369</v>
      </c>
      <c r="E47" s="49">
        <v>0.23130000000000001</v>
      </c>
      <c r="F47" s="49">
        <v>0.23080000000000001</v>
      </c>
      <c r="G47" s="48">
        <v>0.2369</v>
      </c>
      <c r="H47" s="49">
        <v>0.23130000000000001</v>
      </c>
      <c r="I47" s="49">
        <v>0.23080000000000001</v>
      </c>
      <c r="J47" s="43">
        <v>0.2311</v>
      </c>
      <c r="K47" s="44">
        <v>0.2341</v>
      </c>
      <c r="L47" s="43">
        <v>0.2311</v>
      </c>
      <c r="M47" s="44">
        <v>0.25940000000000002</v>
      </c>
      <c r="N47" s="43">
        <v>0.26240000000000002</v>
      </c>
      <c r="O47" s="44">
        <v>0.38919999999999999</v>
      </c>
      <c r="Q47" s="32"/>
      <c r="R47" s="83"/>
      <c r="S47" s="79" t="s">
        <v>87</v>
      </c>
      <c r="T47" s="80" t="s">
        <v>87</v>
      </c>
      <c r="U47" s="82" t="s">
        <v>88</v>
      </c>
      <c r="V47" s="82" t="s">
        <v>89</v>
      </c>
    </row>
    <row r="48" spans="1:22" x14ac:dyDescent="0.2">
      <c r="A48" s="57">
        <v>45774</v>
      </c>
      <c r="C48" s="32"/>
      <c r="D48" s="48">
        <v>0.2369</v>
      </c>
      <c r="E48" s="49">
        <v>0.23130000000000001</v>
      </c>
      <c r="F48" s="49">
        <v>0.23080000000000001</v>
      </c>
      <c r="G48" s="48">
        <v>0.2369</v>
      </c>
      <c r="H48" s="49">
        <v>0.23130000000000001</v>
      </c>
      <c r="I48" s="49">
        <v>0.23080000000000001</v>
      </c>
      <c r="J48" s="43">
        <v>0.2311</v>
      </c>
      <c r="K48" s="44">
        <v>0.2341</v>
      </c>
      <c r="L48" s="43">
        <v>0.2311</v>
      </c>
      <c r="M48" s="44">
        <v>0.25940000000000002</v>
      </c>
      <c r="N48" s="43">
        <v>0.26240000000000002</v>
      </c>
      <c r="O48" s="44">
        <v>0.38919999999999999</v>
      </c>
      <c r="Q48" s="32"/>
      <c r="R48" s="83"/>
      <c r="S48" s="79" t="s">
        <v>87</v>
      </c>
      <c r="T48" s="80" t="s">
        <v>87</v>
      </c>
      <c r="U48" s="82" t="s">
        <v>88</v>
      </c>
      <c r="V48" s="82" t="s">
        <v>89</v>
      </c>
    </row>
    <row r="49" spans="1:22" x14ac:dyDescent="0.2">
      <c r="A49" s="57">
        <v>45775</v>
      </c>
      <c r="C49" s="32"/>
      <c r="D49" s="48">
        <v>0.2369</v>
      </c>
      <c r="E49" s="49">
        <v>0.23130000000000001</v>
      </c>
      <c r="F49" s="49">
        <v>0.23080000000000001</v>
      </c>
      <c r="G49" s="48">
        <v>0.2369</v>
      </c>
      <c r="H49" s="49">
        <v>0.23130000000000001</v>
      </c>
      <c r="I49" s="49">
        <v>0.23080000000000001</v>
      </c>
      <c r="J49" s="43">
        <v>0.2311</v>
      </c>
      <c r="K49" s="44">
        <v>0.2341</v>
      </c>
      <c r="L49" s="43">
        <v>0.2311</v>
      </c>
      <c r="M49" s="44">
        <v>0.25940000000000002</v>
      </c>
      <c r="N49" s="43">
        <v>0.26240000000000002</v>
      </c>
      <c r="O49" s="44">
        <v>0.38919999999999999</v>
      </c>
      <c r="Q49" s="32"/>
      <c r="R49" s="83"/>
      <c r="S49" s="79" t="s">
        <v>87</v>
      </c>
      <c r="T49" s="80" t="s">
        <v>87</v>
      </c>
      <c r="U49" s="82" t="s">
        <v>88</v>
      </c>
      <c r="V49" s="82" t="s">
        <v>89</v>
      </c>
    </row>
    <row r="50" spans="1:22" x14ac:dyDescent="0.2">
      <c r="A50" s="57">
        <v>45776</v>
      </c>
      <c r="C50" s="32"/>
      <c r="D50" s="48">
        <v>0.25940000000000002</v>
      </c>
      <c r="E50" s="49">
        <v>0.25679999999999997</v>
      </c>
      <c r="F50" s="49">
        <v>0.24429999999999999</v>
      </c>
      <c r="G50" s="48">
        <v>0.25940000000000002</v>
      </c>
      <c r="H50" s="49">
        <v>0.25679999999999997</v>
      </c>
      <c r="I50" s="49">
        <v>0.24429999999999999</v>
      </c>
      <c r="J50" s="43">
        <v>0.25059999999999999</v>
      </c>
      <c r="K50" s="44">
        <v>0.2581</v>
      </c>
      <c r="L50" s="43">
        <v>0.25059999999999999</v>
      </c>
      <c r="M50" s="44">
        <v>0.27889999999999998</v>
      </c>
      <c r="N50" s="43">
        <v>0.28639999999999999</v>
      </c>
      <c r="O50" s="44">
        <v>0.41320000000000001</v>
      </c>
      <c r="Q50" s="32"/>
      <c r="R50" s="83"/>
      <c r="S50" s="79" t="s">
        <v>87</v>
      </c>
      <c r="T50" s="80" t="s">
        <v>87</v>
      </c>
      <c r="U50" s="82" t="s">
        <v>88</v>
      </c>
      <c r="V50" s="82" t="s">
        <v>89</v>
      </c>
    </row>
    <row r="51" spans="1:22" x14ac:dyDescent="0.2">
      <c r="A51" s="57">
        <v>45777</v>
      </c>
      <c r="C51" s="32"/>
      <c r="D51" s="48">
        <v>0.28739999999999999</v>
      </c>
      <c r="E51" s="49">
        <v>0.2883</v>
      </c>
      <c r="F51" s="49">
        <v>0.27979999999999999</v>
      </c>
      <c r="G51" s="48">
        <v>0.2883</v>
      </c>
      <c r="H51" s="49">
        <v>0.28739999999999999</v>
      </c>
      <c r="I51" s="49">
        <v>0.27979999999999999</v>
      </c>
      <c r="J51" s="43">
        <v>0.28360000000000002</v>
      </c>
      <c r="K51" s="44">
        <v>0.28789999999999999</v>
      </c>
      <c r="L51" s="43">
        <v>0.28360000000000002</v>
      </c>
      <c r="M51" s="44">
        <v>0.31190000000000001</v>
      </c>
      <c r="N51" s="43">
        <v>0.31619999999999998</v>
      </c>
      <c r="O51" s="44">
        <v>0.44299999999999995</v>
      </c>
      <c r="Q51" s="32"/>
      <c r="R51" s="83"/>
      <c r="S51" s="79" t="s">
        <v>87</v>
      </c>
      <c r="T51" s="80" t="s">
        <v>87</v>
      </c>
      <c r="U51" s="82" t="s">
        <v>88</v>
      </c>
      <c r="V51" s="82" t="s">
        <v>89</v>
      </c>
    </row>
  </sheetData>
  <sortState columnSort="1" ref="AG22:AI52">
    <sortCondition descending="1" ref="AG22:AI22"/>
  </sortState>
  <mergeCells count="4">
    <mergeCell ref="L5:M5"/>
    <mergeCell ref="N5:O5"/>
    <mergeCell ref="L4:O4"/>
    <mergeCell ref="G4:I6"/>
  </mergeCells>
  <conditionalFormatting sqref="U22:U51">
    <cfRule type="cellIs" dxfId="6" priority="1" operator="equal">
      <formula>"YES"</formula>
    </cfRule>
  </conditionalFormatting>
  <pageMargins left="0.7" right="0.7" top="0.75" bottom="0.75" header="0.3" footer="0.3"/>
  <pageSetup paperSize="3" scale="7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B51"/>
  <sheetViews>
    <sheetView zoomScaleNormal="100" workbookViewId="0">
      <pane ySplit="7" topLeftCell="A29" activePane="bottomLeft" state="frozen"/>
      <selection activeCell="F43" sqref="F43"/>
      <selection pane="bottomLeft" activeCell="A52" sqref="A52:XFD52"/>
    </sheetView>
  </sheetViews>
  <sheetFormatPr defaultRowHeight="12.75" x14ac:dyDescent="0.2"/>
  <cols>
    <col min="1" max="1" width="28.42578125" style="3" customWidth="1"/>
    <col min="2" max="2" width="14.42578125" style="3" customWidth="1"/>
    <col min="3" max="3" width="23.28515625" style="3" bestFit="1" customWidth="1"/>
    <col min="4" max="7" width="9.140625" style="3"/>
    <col min="8" max="13" width="11.5703125" style="3" customWidth="1"/>
    <col min="14" max="14" width="15.7109375" style="3" customWidth="1"/>
    <col min="15" max="15" width="16" style="3" customWidth="1"/>
    <col min="16" max="16" width="19.28515625" style="3" bestFit="1" customWidth="1"/>
    <col min="17" max="17" width="22.5703125" style="3" bestFit="1" customWidth="1"/>
    <col min="18" max="18" width="21.42578125" style="3" bestFit="1" customWidth="1"/>
    <col min="19" max="19" width="18.140625" style="3" bestFit="1" customWidth="1"/>
    <col min="20" max="22" width="9.140625" style="3"/>
    <col min="23" max="23" width="11.85546875" style="3" customWidth="1"/>
    <col min="24" max="24" width="12.28515625" style="3" customWidth="1"/>
    <col min="25" max="25" width="10.42578125" style="3" customWidth="1"/>
    <col min="26" max="26" width="23.5703125" style="3" customWidth="1"/>
    <col min="27" max="248" width="9.140625" style="3"/>
    <col min="249" max="249" width="65.7109375" style="3" bestFit="1" customWidth="1"/>
    <col min="250" max="250" width="14.42578125" style="3" customWidth="1"/>
    <col min="251" max="254" width="10.7109375" style="3" bestFit="1" customWidth="1"/>
    <col min="255" max="255" width="11" style="3" bestFit="1" customWidth="1"/>
    <col min="256" max="256" width="15.28515625" style="3" bestFit="1" customWidth="1"/>
    <col min="257" max="257" width="16.28515625" style="3" bestFit="1" customWidth="1"/>
    <col min="258" max="263" width="10.7109375" style="3" bestFit="1" customWidth="1"/>
    <col min="264" max="504" width="9.140625" style="3"/>
    <col min="505" max="505" width="65.7109375" style="3" bestFit="1" customWidth="1"/>
    <col min="506" max="506" width="14.42578125" style="3" customWidth="1"/>
    <col min="507" max="510" width="10.7109375" style="3" bestFit="1" customWidth="1"/>
    <col min="511" max="511" width="11" style="3" bestFit="1" customWidth="1"/>
    <col min="512" max="512" width="15.28515625" style="3" bestFit="1" customWidth="1"/>
    <col min="513" max="513" width="16.28515625" style="3" bestFit="1" customWidth="1"/>
    <col min="514" max="519" width="10.7109375" style="3" bestFit="1" customWidth="1"/>
    <col min="520" max="760" width="9.140625" style="3"/>
    <col min="761" max="761" width="65.7109375" style="3" bestFit="1" customWidth="1"/>
    <col min="762" max="762" width="14.42578125" style="3" customWidth="1"/>
    <col min="763" max="766" width="10.7109375" style="3" bestFit="1" customWidth="1"/>
    <col min="767" max="767" width="11" style="3" bestFit="1" customWidth="1"/>
    <col min="768" max="768" width="15.28515625" style="3" bestFit="1" customWidth="1"/>
    <col min="769" max="769" width="16.28515625" style="3" bestFit="1" customWidth="1"/>
    <col min="770" max="775" width="10.7109375" style="3" bestFit="1" customWidth="1"/>
    <col min="776" max="1016" width="9.140625" style="3"/>
    <col min="1017" max="1017" width="65.7109375" style="3" bestFit="1" customWidth="1"/>
    <col min="1018" max="1018" width="14.42578125" style="3" customWidth="1"/>
    <col min="1019" max="1022" width="10.7109375" style="3" bestFit="1" customWidth="1"/>
    <col min="1023" max="1023" width="11" style="3" bestFit="1" customWidth="1"/>
    <col min="1024" max="1024" width="15.28515625" style="3" bestFit="1" customWidth="1"/>
    <col min="1025" max="1025" width="16.28515625" style="3" bestFit="1" customWidth="1"/>
    <col min="1026" max="1031" width="10.7109375" style="3" bestFit="1" customWidth="1"/>
    <col min="1032" max="1272" width="9.140625" style="3"/>
    <col min="1273" max="1273" width="65.7109375" style="3" bestFit="1" customWidth="1"/>
    <col min="1274" max="1274" width="14.42578125" style="3" customWidth="1"/>
    <col min="1275" max="1278" width="10.7109375" style="3" bestFit="1" customWidth="1"/>
    <col min="1279" max="1279" width="11" style="3" bestFit="1" customWidth="1"/>
    <col min="1280" max="1280" width="15.28515625" style="3" bestFit="1" customWidth="1"/>
    <col min="1281" max="1281" width="16.28515625" style="3" bestFit="1" customWidth="1"/>
    <col min="1282" max="1287" width="10.7109375" style="3" bestFit="1" customWidth="1"/>
    <col min="1288" max="1528" width="9.140625" style="3"/>
    <col min="1529" max="1529" width="65.7109375" style="3" bestFit="1" customWidth="1"/>
    <col min="1530" max="1530" width="14.42578125" style="3" customWidth="1"/>
    <col min="1531" max="1534" width="10.7109375" style="3" bestFit="1" customWidth="1"/>
    <col min="1535" max="1535" width="11" style="3" bestFit="1" customWidth="1"/>
    <col min="1536" max="1536" width="15.28515625" style="3" bestFit="1" customWidth="1"/>
    <col min="1537" max="1537" width="16.28515625" style="3" bestFit="1" customWidth="1"/>
    <col min="1538" max="1543" width="10.7109375" style="3" bestFit="1" customWidth="1"/>
    <col min="1544" max="1784" width="9.140625" style="3"/>
    <col min="1785" max="1785" width="65.7109375" style="3" bestFit="1" customWidth="1"/>
    <col min="1786" max="1786" width="14.42578125" style="3" customWidth="1"/>
    <col min="1787" max="1790" width="10.7109375" style="3" bestFit="1" customWidth="1"/>
    <col min="1791" max="1791" width="11" style="3" bestFit="1" customWidth="1"/>
    <col min="1792" max="1792" width="15.28515625" style="3" bestFit="1" customWidth="1"/>
    <col min="1793" max="1793" width="16.28515625" style="3" bestFit="1" customWidth="1"/>
    <col min="1794" max="1799" width="10.7109375" style="3" bestFit="1" customWidth="1"/>
    <col min="1800" max="2040" width="9.140625" style="3"/>
    <col min="2041" max="2041" width="65.7109375" style="3" bestFit="1" customWidth="1"/>
    <col min="2042" max="2042" width="14.42578125" style="3" customWidth="1"/>
    <col min="2043" max="2046" width="10.7109375" style="3" bestFit="1" customWidth="1"/>
    <col min="2047" max="2047" width="11" style="3" bestFit="1" customWidth="1"/>
    <col min="2048" max="2048" width="15.28515625" style="3" bestFit="1" customWidth="1"/>
    <col min="2049" max="2049" width="16.28515625" style="3" bestFit="1" customWidth="1"/>
    <col min="2050" max="2055" width="10.7109375" style="3" bestFit="1" customWidth="1"/>
    <col min="2056" max="2296" width="9.140625" style="3"/>
    <col min="2297" max="2297" width="65.7109375" style="3" bestFit="1" customWidth="1"/>
    <col min="2298" max="2298" width="14.42578125" style="3" customWidth="1"/>
    <col min="2299" max="2302" width="10.7109375" style="3" bestFit="1" customWidth="1"/>
    <col min="2303" max="2303" width="11" style="3" bestFit="1" customWidth="1"/>
    <col min="2304" max="2304" width="15.28515625" style="3" bestFit="1" customWidth="1"/>
    <col min="2305" max="2305" width="16.28515625" style="3" bestFit="1" customWidth="1"/>
    <col min="2306" max="2311" width="10.7109375" style="3" bestFit="1" customWidth="1"/>
    <col min="2312" max="2552" width="9.140625" style="3"/>
    <col min="2553" max="2553" width="65.7109375" style="3" bestFit="1" customWidth="1"/>
    <col min="2554" max="2554" width="14.42578125" style="3" customWidth="1"/>
    <col min="2555" max="2558" width="10.7109375" style="3" bestFit="1" customWidth="1"/>
    <col min="2559" max="2559" width="11" style="3" bestFit="1" customWidth="1"/>
    <col min="2560" max="2560" width="15.28515625" style="3" bestFit="1" customWidth="1"/>
    <col min="2561" max="2561" width="16.28515625" style="3" bestFit="1" customWidth="1"/>
    <col min="2562" max="2567" width="10.7109375" style="3" bestFit="1" customWidth="1"/>
    <col min="2568" max="2808" width="9.140625" style="3"/>
    <col min="2809" max="2809" width="65.7109375" style="3" bestFit="1" customWidth="1"/>
    <col min="2810" max="2810" width="14.42578125" style="3" customWidth="1"/>
    <col min="2811" max="2814" width="10.7109375" style="3" bestFit="1" customWidth="1"/>
    <col min="2815" max="2815" width="11" style="3" bestFit="1" customWidth="1"/>
    <col min="2816" max="2816" width="15.28515625" style="3" bestFit="1" customWidth="1"/>
    <col min="2817" max="2817" width="16.28515625" style="3" bestFit="1" customWidth="1"/>
    <col min="2818" max="2823" width="10.7109375" style="3" bestFit="1" customWidth="1"/>
    <col min="2824" max="3064" width="9.140625" style="3"/>
    <col min="3065" max="3065" width="65.7109375" style="3" bestFit="1" customWidth="1"/>
    <col min="3066" max="3066" width="14.42578125" style="3" customWidth="1"/>
    <col min="3067" max="3070" width="10.7109375" style="3" bestFit="1" customWidth="1"/>
    <col min="3071" max="3071" width="11" style="3" bestFit="1" customWidth="1"/>
    <col min="3072" max="3072" width="15.28515625" style="3" bestFit="1" customWidth="1"/>
    <col min="3073" max="3073" width="16.28515625" style="3" bestFit="1" customWidth="1"/>
    <col min="3074" max="3079" width="10.7109375" style="3" bestFit="1" customWidth="1"/>
    <col min="3080" max="3320" width="9.140625" style="3"/>
    <col min="3321" max="3321" width="65.7109375" style="3" bestFit="1" customWidth="1"/>
    <col min="3322" max="3322" width="14.42578125" style="3" customWidth="1"/>
    <col min="3323" max="3326" width="10.7109375" style="3" bestFit="1" customWidth="1"/>
    <col min="3327" max="3327" width="11" style="3" bestFit="1" customWidth="1"/>
    <col min="3328" max="3328" width="15.28515625" style="3" bestFit="1" customWidth="1"/>
    <col min="3329" max="3329" width="16.28515625" style="3" bestFit="1" customWidth="1"/>
    <col min="3330" max="3335" width="10.7109375" style="3" bestFit="1" customWidth="1"/>
    <col min="3336" max="3576" width="9.140625" style="3"/>
    <col min="3577" max="3577" width="65.7109375" style="3" bestFit="1" customWidth="1"/>
    <col min="3578" max="3578" width="14.42578125" style="3" customWidth="1"/>
    <col min="3579" max="3582" width="10.7109375" style="3" bestFit="1" customWidth="1"/>
    <col min="3583" max="3583" width="11" style="3" bestFit="1" customWidth="1"/>
    <col min="3584" max="3584" width="15.28515625" style="3" bestFit="1" customWidth="1"/>
    <col min="3585" max="3585" width="16.28515625" style="3" bestFit="1" customWidth="1"/>
    <col min="3586" max="3591" width="10.7109375" style="3" bestFit="1" customWidth="1"/>
    <col min="3592" max="3832" width="9.140625" style="3"/>
    <col min="3833" max="3833" width="65.7109375" style="3" bestFit="1" customWidth="1"/>
    <col min="3834" max="3834" width="14.42578125" style="3" customWidth="1"/>
    <col min="3835" max="3838" width="10.7109375" style="3" bestFit="1" customWidth="1"/>
    <col min="3839" max="3839" width="11" style="3" bestFit="1" customWidth="1"/>
    <col min="3840" max="3840" width="15.28515625" style="3" bestFit="1" customWidth="1"/>
    <col min="3841" max="3841" width="16.28515625" style="3" bestFit="1" customWidth="1"/>
    <col min="3842" max="3847" width="10.7109375" style="3" bestFit="1" customWidth="1"/>
    <col min="3848" max="4088" width="9.140625" style="3"/>
    <col min="4089" max="4089" width="65.7109375" style="3" bestFit="1" customWidth="1"/>
    <col min="4090" max="4090" width="14.42578125" style="3" customWidth="1"/>
    <col min="4091" max="4094" width="10.7109375" style="3" bestFit="1" customWidth="1"/>
    <col min="4095" max="4095" width="11" style="3" bestFit="1" customWidth="1"/>
    <col min="4096" max="4096" width="15.28515625" style="3" bestFit="1" customWidth="1"/>
    <col min="4097" max="4097" width="16.28515625" style="3" bestFit="1" customWidth="1"/>
    <col min="4098" max="4103" width="10.7109375" style="3" bestFit="1" customWidth="1"/>
    <col min="4104" max="4344" width="9.140625" style="3"/>
    <col min="4345" max="4345" width="65.7109375" style="3" bestFit="1" customWidth="1"/>
    <col min="4346" max="4346" width="14.42578125" style="3" customWidth="1"/>
    <col min="4347" max="4350" width="10.7109375" style="3" bestFit="1" customWidth="1"/>
    <col min="4351" max="4351" width="11" style="3" bestFit="1" customWidth="1"/>
    <col min="4352" max="4352" width="15.28515625" style="3" bestFit="1" customWidth="1"/>
    <col min="4353" max="4353" width="16.28515625" style="3" bestFit="1" customWidth="1"/>
    <col min="4354" max="4359" width="10.7109375" style="3" bestFit="1" customWidth="1"/>
    <col min="4360" max="4600" width="9.140625" style="3"/>
    <col min="4601" max="4601" width="65.7109375" style="3" bestFit="1" customWidth="1"/>
    <col min="4602" max="4602" width="14.42578125" style="3" customWidth="1"/>
    <col min="4603" max="4606" width="10.7109375" style="3" bestFit="1" customWidth="1"/>
    <col min="4607" max="4607" width="11" style="3" bestFit="1" customWidth="1"/>
    <col min="4608" max="4608" width="15.28515625" style="3" bestFit="1" customWidth="1"/>
    <col min="4609" max="4609" width="16.28515625" style="3" bestFit="1" customWidth="1"/>
    <col min="4610" max="4615" width="10.7109375" style="3" bestFit="1" customWidth="1"/>
    <col min="4616" max="4856" width="9.140625" style="3"/>
    <col min="4857" max="4857" width="65.7109375" style="3" bestFit="1" customWidth="1"/>
    <col min="4858" max="4858" width="14.42578125" style="3" customWidth="1"/>
    <col min="4859" max="4862" width="10.7109375" style="3" bestFit="1" customWidth="1"/>
    <col min="4863" max="4863" width="11" style="3" bestFit="1" customWidth="1"/>
    <col min="4864" max="4864" width="15.28515625" style="3" bestFit="1" customWidth="1"/>
    <col min="4865" max="4865" width="16.28515625" style="3" bestFit="1" customWidth="1"/>
    <col min="4866" max="4871" width="10.7109375" style="3" bestFit="1" customWidth="1"/>
    <col min="4872" max="5112" width="9.140625" style="3"/>
    <col min="5113" max="5113" width="65.7109375" style="3" bestFit="1" customWidth="1"/>
    <col min="5114" max="5114" width="14.42578125" style="3" customWidth="1"/>
    <col min="5115" max="5118" width="10.7109375" style="3" bestFit="1" customWidth="1"/>
    <col min="5119" max="5119" width="11" style="3" bestFit="1" customWidth="1"/>
    <col min="5120" max="5120" width="15.28515625" style="3" bestFit="1" customWidth="1"/>
    <col min="5121" max="5121" width="16.28515625" style="3" bestFit="1" customWidth="1"/>
    <col min="5122" max="5127" width="10.7109375" style="3" bestFit="1" customWidth="1"/>
    <col min="5128" max="5368" width="9.140625" style="3"/>
    <col min="5369" max="5369" width="65.7109375" style="3" bestFit="1" customWidth="1"/>
    <col min="5370" max="5370" width="14.42578125" style="3" customWidth="1"/>
    <col min="5371" max="5374" width="10.7109375" style="3" bestFit="1" customWidth="1"/>
    <col min="5375" max="5375" width="11" style="3" bestFit="1" customWidth="1"/>
    <col min="5376" max="5376" width="15.28515625" style="3" bestFit="1" customWidth="1"/>
    <col min="5377" max="5377" width="16.28515625" style="3" bestFit="1" customWidth="1"/>
    <col min="5378" max="5383" width="10.7109375" style="3" bestFit="1" customWidth="1"/>
    <col min="5384" max="5624" width="9.140625" style="3"/>
    <col min="5625" max="5625" width="65.7109375" style="3" bestFit="1" customWidth="1"/>
    <col min="5626" max="5626" width="14.42578125" style="3" customWidth="1"/>
    <col min="5627" max="5630" width="10.7109375" style="3" bestFit="1" customWidth="1"/>
    <col min="5631" max="5631" width="11" style="3" bestFit="1" customWidth="1"/>
    <col min="5632" max="5632" width="15.28515625" style="3" bestFit="1" customWidth="1"/>
    <col min="5633" max="5633" width="16.28515625" style="3" bestFit="1" customWidth="1"/>
    <col min="5634" max="5639" width="10.7109375" style="3" bestFit="1" customWidth="1"/>
    <col min="5640" max="5880" width="9.140625" style="3"/>
    <col min="5881" max="5881" width="65.7109375" style="3" bestFit="1" customWidth="1"/>
    <col min="5882" max="5882" width="14.42578125" style="3" customWidth="1"/>
    <col min="5883" max="5886" width="10.7109375" style="3" bestFit="1" customWidth="1"/>
    <col min="5887" max="5887" width="11" style="3" bestFit="1" customWidth="1"/>
    <col min="5888" max="5888" width="15.28515625" style="3" bestFit="1" customWidth="1"/>
    <col min="5889" max="5889" width="16.28515625" style="3" bestFit="1" customWidth="1"/>
    <col min="5890" max="5895" width="10.7109375" style="3" bestFit="1" customWidth="1"/>
    <col min="5896" max="6136" width="9.140625" style="3"/>
    <col min="6137" max="6137" width="65.7109375" style="3" bestFit="1" customWidth="1"/>
    <col min="6138" max="6138" width="14.42578125" style="3" customWidth="1"/>
    <col min="6139" max="6142" width="10.7109375" style="3" bestFit="1" customWidth="1"/>
    <col min="6143" max="6143" width="11" style="3" bestFit="1" customWidth="1"/>
    <col min="6144" max="6144" width="15.28515625" style="3" bestFit="1" customWidth="1"/>
    <col min="6145" max="6145" width="16.28515625" style="3" bestFit="1" customWidth="1"/>
    <col min="6146" max="6151" width="10.7109375" style="3" bestFit="1" customWidth="1"/>
    <col min="6152" max="6392" width="9.140625" style="3"/>
    <col min="6393" max="6393" width="65.7109375" style="3" bestFit="1" customWidth="1"/>
    <col min="6394" max="6394" width="14.42578125" style="3" customWidth="1"/>
    <col min="6395" max="6398" width="10.7109375" style="3" bestFit="1" customWidth="1"/>
    <col min="6399" max="6399" width="11" style="3" bestFit="1" customWidth="1"/>
    <col min="6400" max="6400" width="15.28515625" style="3" bestFit="1" customWidth="1"/>
    <col min="6401" max="6401" width="16.28515625" style="3" bestFit="1" customWidth="1"/>
    <col min="6402" max="6407" width="10.7109375" style="3" bestFit="1" customWidth="1"/>
    <col min="6408" max="6648" width="9.140625" style="3"/>
    <col min="6649" max="6649" width="65.7109375" style="3" bestFit="1" customWidth="1"/>
    <col min="6650" max="6650" width="14.42578125" style="3" customWidth="1"/>
    <col min="6651" max="6654" width="10.7109375" style="3" bestFit="1" customWidth="1"/>
    <col min="6655" max="6655" width="11" style="3" bestFit="1" customWidth="1"/>
    <col min="6656" max="6656" width="15.28515625" style="3" bestFit="1" customWidth="1"/>
    <col min="6657" max="6657" width="16.28515625" style="3" bestFit="1" customWidth="1"/>
    <col min="6658" max="6663" width="10.7109375" style="3" bestFit="1" customWidth="1"/>
    <col min="6664" max="6904" width="9.140625" style="3"/>
    <col min="6905" max="6905" width="65.7109375" style="3" bestFit="1" customWidth="1"/>
    <col min="6906" max="6906" width="14.42578125" style="3" customWidth="1"/>
    <col min="6907" max="6910" width="10.7109375" style="3" bestFit="1" customWidth="1"/>
    <col min="6911" max="6911" width="11" style="3" bestFit="1" customWidth="1"/>
    <col min="6912" max="6912" width="15.28515625" style="3" bestFit="1" customWidth="1"/>
    <col min="6913" max="6913" width="16.28515625" style="3" bestFit="1" customWidth="1"/>
    <col min="6914" max="6919" width="10.7109375" style="3" bestFit="1" customWidth="1"/>
    <col min="6920" max="7160" width="9.140625" style="3"/>
    <col min="7161" max="7161" width="65.7109375" style="3" bestFit="1" customWidth="1"/>
    <col min="7162" max="7162" width="14.42578125" style="3" customWidth="1"/>
    <col min="7163" max="7166" width="10.7109375" style="3" bestFit="1" customWidth="1"/>
    <col min="7167" max="7167" width="11" style="3" bestFit="1" customWidth="1"/>
    <col min="7168" max="7168" width="15.28515625" style="3" bestFit="1" customWidth="1"/>
    <col min="7169" max="7169" width="16.28515625" style="3" bestFit="1" customWidth="1"/>
    <col min="7170" max="7175" width="10.7109375" style="3" bestFit="1" customWidth="1"/>
    <col min="7176" max="7416" width="9.140625" style="3"/>
    <col min="7417" max="7417" width="65.7109375" style="3" bestFit="1" customWidth="1"/>
    <col min="7418" max="7418" width="14.42578125" style="3" customWidth="1"/>
    <col min="7419" max="7422" width="10.7109375" style="3" bestFit="1" customWidth="1"/>
    <col min="7423" max="7423" width="11" style="3" bestFit="1" customWidth="1"/>
    <col min="7424" max="7424" width="15.28515625" style="3" bestFit="1" customWidth="1"/>
    <col min="7425" max="7425" width="16.28515625" style="3" bestFit="1" customWidth="1"/>
    <col min="7426" max="7431" width="10.7109375" style="3" bestFit="1" customWidth="1"/>
    <col min="7432" max="7672" width="9.140625" style="3"/>
    <col min="7673" max="7673" width="65.7109375" style="3" bestFit="1" customWidth="1"/>
    <col min="7674" max="7674" width="14.42578125" style="3" customWidth="1"/>
    <col min="7675" max="7678" width="10.7109375" style="3" bestFit="1" customWidth="1"/>
    <col min="7679" max="7679" width="11" style="3" bestFit="1" customWidth="1"/>
    <col min="7680" max="7680" width="15.28515625" style="3" bestFit="1" customWidth="1"/>
    <col min="7681" max="7681" width="16.28515625" style="3" bestFit="1" customWidth="1"/>
    <col min="7682" max="7687" width="10.7109375" style="3" bestFit="1" customWidth="1"/>
    <col min="7688" max="7928" width="9.140625" style="3"/>
    <col min="7929" max="7929" width="65.7109375" style="3" bestFit="1" customWidth="1"/>
    <col min="7930" max="7930" width="14.42578125" style="3" customWidth="1"/>
    <col min="7931" max="7934" width="10.7109375" style="3" bestFit="1" customWidth="1"/>
    <col min="7935" max="7935" width="11" style="3" bestFit="1" customWidth="1"/>
    <col min="7936" max="7936" width="15.28515625" style="3" bestFit="1" customWidth="1"/>
    <col min="7937" max="7937" width="16.28515625" style="3" bestFit="1" customWidth="1"/>
    <col min="7938" max="7943" width="10.7109375" style="3" bestFit="1" customWidth="1"/>
    <col min="7944" max="8184" width="9.140625" style="3"/>
    <col min="8185" max="8185" width="65.7109375" style="3" bestFit="1" customWidth="1"/>
    <col min="8186" max="8186" width="14.42578125" style="3" customWidth="1"/>
    <col min="8187" max="8190" width="10.7109375" style="3" bestFit="1" customWidth="1"/>
    <col min="8191" max="8191" width="11" style="3" bestFit="1" customWidth="1"/>
    <col min="8192" max="8192" width="15.28515625" style="3" bestFit="1" customWidth="1"/>
    <col min="8193" max="8193" width="16.28515625" style="3" bestFit="1" customWidth="1"/>
    <col min="8194" max="8199" width="10.7109375" style="3" bestFit="1" customWidth="1"/>
    <col min="8200" max="8440" width="9.140625" style="3"/>
    <col min="8441" max="8441" width="65.7109375" style="3" bestFit="1" customWidth="1"/>
    <col min="8442" max="8442" width="14.42578125" style="3" customWidth="1"/>
    <col min="8443" max="8446" width="10.7109375" style="3" bestFit="1" customWidth="1"/>
    <col min="8447" max="8447" width="11" style="3" bestFit="1" customWidth="1"/>
    <col min="8448" max="8448" width="15.28515625" style="3" bestFit="1" customWidth="1"/>
    <col min="8449" max="8449" width="16.28515625" style="3" bestFit="1" customWidth="1"/>
    <col min="8450" max="8455" width="10.7109375" style="3" bestFit="1" customWidth="1"/>
    <col min="8456" max="8696" width="9.140625" style="3"/>
    <col min="8697" max="8697" width="65.7109375" style="3" bestFit="1" customWidth="1"/>
    <col min="8698" max="8698" width="14.42578125" style="3" customWidth="1"/>
    <col min="8699" max="8702" width="10.7109375" style="3" bestFit="1" customWidth="1"/>
    <col min="8703" max="8703" width="11" style="3" bestFit="1" customWidth="1"/>
    <col min="8704" max="8704" width="15.28515625" style="3" bestFit="1" customWidth="1"/>
    <col min="8705" max="8705" width="16.28515625" style="3" bestFit="1" customWidth="1"/>
    <col min="8706" max="8711" width="10.7109375" style="3" bestFit="1" customWidth="1"/>
    <col min="8712" max="8952" width="9.140625" style="3"/>
    <col min="8953" max="8953" width="65.7109375" style="3" bestFit="1" customWidth="1"/>
    <col min="8954" max="8954" width="14.42578125" style="3" customWidth="1"/>
    <col min="8955" max="8958" width="10.7109375" style="3" bestFit="1" customWidth="1"/>
    <col min="8959" max="8959" width="11" style="3" bestFit="1" customWidth="1"/>
    <col min="8960" max="8960" width="15.28515625" style="3" bestFit="1" customWidth="1"/>
    <col min="8961" max="8961" width="16.28515625" style="3" bestFit="1" customWidth="1"/>
    <col min="8962" max="8967" width="10.7109375" style="3" bestFit="1" customWidth="1"/>
    <col min="8968" max="9208" width="9.140625" style="3"/>
    <col min="9209" max="9209" width="65.7109375" style="3" bestFit="1" customWidth="1"/>
    <col min="9210" max="9210" width="14.42578125" style="3" customWidth="1"/>
    <col min="9211" max="9214" width="10.7109375" style="3" bestFit="1" customWidth="1"/>
    <col min="9215" max="9215" width="11" style="3" bestFit="1" customWidth="1"/>
    <col min="9216" max="9216" width="15.28515625" style="3" bestFit="1" customWidth="1"/>
    <col min="9217" max="9217" width="16.28515625" style="3" bestFit="1" customWidth="1"/>
    <col min="9218" max="9223" width="10.7109375" style="3" bestFit="1" customWidth="1"/>
    <col min="9224" max="9464" width="9.140625" style="3"/>
    <col min="9465" max="9465" width="65.7109375" style="3" bestFit="1" customWidth="1"/>
    <col min="9466" max="9466" width="14.42578125" style="3" customWidth="1"/>
    <col min="9467" max="9470" width="10.7109375" style="3" bestFit="1" customWidth="1"/>
    <col min="9471" max="9471" width="11" style="3" bestFit="1" customWidth="1"/>
    <col min="9472" max="9472" width="15.28515625" style="3" bestFit="1" customWidth="1"/>
    <col min="9473" max="9473" width="16.28515625" style="3" bestFit="1" customWidth="1"/>
    <col min="9474" max="9479" width="10.7109375" style="3" bestFit="1" customWidth="1"/>
    <col min="9480" max="9720" width="9.140625" style="3"/>
    <col min="9721" max="9721" width="65.7109375" style="3" bestFit="1" customWidth="1"/>
    <col min="9722" max="9722" width="14.42578125" style="3" customWidth="1"/>
    <col min="9723" max="9726" width="10.7109375" style="3" bestFit="1" customWidth="1"/>
    <col min="9727" max="9727" width="11" style="3" bestFit="1" customWidth="1"/>
    <col min="9728" max="9728" width="15.28515625" style="3" bestFit="1" customWidth="1"/>
    <col min="9729" max="9729" width="16.28515625" style="3" bestFit="1" customWidth="1"/>
    <col min="9730" max="9735" width="10.7109375" style="3" bestFit="1" customWidth="1"/>
    <col min="9736" max="9976" width="9.140625" style="3"/>
    <col min="9977" max="9977" width="65.7109375" style="3" bestFit="1" customWidth="1"/>
    <col min="9978" max="9978" width="14.42578125" style="3" customWidth="1"/>
    <col min="9979" max="9982" width="10.7109375" style="3" bestFit="1" customWidth="1"/>
    <col min="9983" max="9983" width="11" style="3" bestFit="1" customWidth="1"/>
    <col min="9984" max="9984" width="15.28515625" style="3" bestFit="1" customWidth="1"/>
    <col min="9985" max="9985" width="16.28515625" style="3" bestFit="1" customWidth="1"/>
    <col min="9986" max="9991" width="10.7109375" style="3" bestFit="1" customWidth="1"/>
    <col min="9992" max="10232" width="9.140625" style="3"/>
    <col min="10233" max="10233" width="65.7109375" style="3" bestFit="1" customWidth="1"/>
    <col min="10234" max="10234" width="14.42578125" style="3" customWidth="1"/>
    <col min="10235" max="10238" width="10.7109375" style="3" bestFit="1" customWidth="1"/>
    <col min="10239" max="10239" width="11" style="3" bestFit="1" customWidth="1"/>
    <col min="10240" max="10240" width="15.28515625" style="3" bestFit="1" customWidth="1"/>
    <col min="10241" max="10241" width="16.28515625" style="3" bestFit="1" customWidth="1"/>
    <col min="10242" max="10247" width="10.7109375" style="3" bestFit="1" customWidth="1"/>
    <col min="10248" max="10488" width="9.140625" style="3"/>
    <col min="10489" max="10489" width="65.7109375" style="3" bestFit="1" customWidth="1"/>
    <col min="10490" max="10490" width="14.42578125" style="3" customWidth="1"/>
    <col min="10491" max="10494" width="10.7109375" style="3" bestFit="1" customWidth="1"/>
    <col min="10495" max="10495" width="11" style="3" bestFit="1" customWidth="1"/>
    <col min="10496" max="10496" width="15.28515625" style="3" bestFit="1" customWidth="1"/>
    <col min="10497" max="10497" width="16.28515625" style="3" bestFit="1" customWidth="1"/>
    <col min="10498" max="10503" width="10.7109375" style="3" bestFit="1" customWidth="1"/>
    <col min="10504" max="10744" width="9.140625" style="3"/>
    <col min="10745" max="10745" width="65.7109375" style="3" bestFit="1" customWidth="1"/>
    <col min="10746" max="10746" width="14.42578125" style="3" customWidth="1"/>
    <col min="10747" max="10750" width="10.7109375" style="3" bestFit="1" customWidth="1"/>
    <col min="10751" max="10751" width="11" style="3" bestFit="1" customWidth="1"/>
    <col min="10752" max="10752" width="15.28515625" style="3" bestFit="1" customWidth="1"/>
    <col min="10753" max="10753" width="16.28515625" style="3" bestFit="1" customWidth="1"/>
    <col min="10754" max="10759" width="10.7109375" style="3" bestFit="1" customWidth="1"/>
    <col min="10760" max="11000" width="9.140625" style="3"/>
    <col min="11001" max="11001" width="65.7109375" style="3" bestFit="1" customWidth="1"/>
    <col min="11002" max="11002" width="14.42578125" style="3" customWidth="1"/>
    <col min="11003" max="11006" width="10.7109375" style="3" bestFit="1" customWidth="1"/>
    <col min="11007" max="11007" width="11" style="3" bestFit="1" customWidth="1"/>
    <col min="11008" max="11008" width="15.28515625" style="3" bestFit="1" customWidth="1"/>
    <col min="11009" max="11009" width="16.28515625" style="3" bestFit="1" customWidth="1"/>
    <col min="11010" max="11015" width="10.7109375" style="3" bestFit="1" customWidth="1"/>
    <col min="11016" max="11256" width="9.140625" style="3"/>
    <col min="11257" max="11257" width="65.7109375" style="3" bestFit="1" customWidth="1"/>
    <col min="11258" max="11258" width="14.42578125" style="3" customWidth="1"/>
    <col min="11259" max="11262" width="10.7109375" style="3" bestFit="1" customWidth="1"/>
    <col min="11263" max="11263" width="11" style="3" bestFit="1" customWidth="1"/>
    <col min="11264" max="11264" width="15.28515625" style="3" bestFit="1" customWidth="1"/>
    <col min="11265" max="11265" width="16.28515625" style="3" bestFit="1" customWidth="1"/>
    <col min="11266" max="11271" width="10.7109375" style="3" bestFit="1" customWidth="1"/>
    <col min="11272" max="11512" width="9.140625" style="3"/>
    <col min="11513" max="11513" width="65.7109375" style="3" bestFit="1" customWidth="1"/>
    <col min="11514" max="11514" width="14.42578125" style="3" customWidth="1"/>
    <col min="11515" max="11518" width="10.7109375" style="3" bestFit="1" customWidth="1"/>
    <col min="11519" max="11519" width="11" style="3" bestFit="1" customWidth="1"/>
    <col min="11520" max="11520" width="15.28515625" style="3" bestFit="1" customWidth="1"/>
    <col min="11521" max="11521" width="16.28515625" style="3" bestFit="1" customWidth="1"/>
    <col min="11522" max="11527" width="10.7109375" style="3" bestFit="1" customWidth="1"/>
    <col min="11528" max="11768" width="9.140625" style="3"/>
    <col min="11769" max="11769" width="65.7109375" style="3" bestFit="1" customWidth="1"/>
    <col min="11770" max="11770" width="14.42578125" style="3" customWidth="1"/>
    <col min="11771" max="11774" width="10.7109375" style="3" bestFit="1" customWidth="1"/>
    <col min="11775" max="11775" width="11" style="3" bestFit="1" customWidth="1"/>
    <col min="11776" max="11776" width="15.28515625" style="3" bestFit="1" customWidth="1"/>
    <col min="11777" max="11777" width="16.28515625" style="3" bestFit="1" customWidth="1"/>
    <col min="11778" max="11783" width="10.7109375" style="3" bestFit="1" customWidth="1"/>
    <col min="11784" max="12024" width="9.140625" style="3"/>
    <col min="12025" max="12025" width="65.7109375" style="3" bestFit="1" customWidth="1"/>
    <col min="12026" max="12026" width="14.42578125" style="3" customWidth="1"/>
    <col min="12027" max="12030" width="10.7109375" style="3" bestFit="1" customWidth="1"/>
    <col min="12031" max="12031" width="11" style="3" bestFit="1" customWidth="1"/>
    <col min="12032" max="12032" width="15.28515625" style="3" bestFit="1" customWidth="1"/>
    <col min="12033" max="12033" width="16.28515625" style="3" bestFit="1" customWidth="1"/>
    <col min="12034" max="12039" width="10.7109375" style="3" bestFit="1" customWidth="1"/>
    <col min="12040" max="12280" width="9.140625" style="3"/>
    <col min="12281" max="12281" width="65.7109375" style="3" bestFit="1" customWidth="1"/>
    <col min="12282" max="12282" width="14.42578125" style="3" customWidth="1"/>
    <col min="12283" max="12286" width="10.7109375" style="3" bestFit="1" customWidth="1"/>
    <col min="12287" max="12287" width="11" style="3" bestFit="1" customWidth="1"/>
    <col min="12288" max="12288" width="15.28515625" style="3" bestFit="1" customWidth="1"/>
    <col min="12289" max="12289" width="16.28515625" style="3" bestFit="1" customWidth="1"/>
    <col min="12290" max="12295" width="10.7109375" style="3" bestFit="1" customWidth="1"/>
    <col min="12296" max="12536" width="9.140625" style="3"/>
    <col min="12537" max="12537" width="65.7109375" style="3" bestFit="1" customWidth="1"/>
    <col min="12538" max="12538" width="14.42578125" style="3" customWidth="1"/>
    <col min="12539" max="12542" width="10.7109375" style="3" bestFit="1" customWidth="1"/>
    <col min="12543" max="12543" width="11" style="3" bestFit="1" customWidth="1"/>
    <col min="12544" max="12544" width="15.28515625" style="3" bestFit="1" customWidth="1"/>
    <col min="12545" max="12545" width="16.28515625" style="3" bestFit="1" customWidth="1"/>
    <col min="12546" max="12551" width="10.7109375" style="3" bestFit="1" customWidth="1"/>
    <col min="12552" max="12792" width="9.140625" style="3"/>
    <col min="12793" max="12793" width="65.7109375" style="3" bestFit="1" customWidth="1"/>
    <col min="12794" max="12794" width="14.42578125" style="3" customWidth="1"/>
    <col min="12795" max="12798" width="10.7109375" style="3" bestFit="1" customWidth="1"/>
    <col min="12799" max="12799" width="11" style="3" bestFit="1" customWidth="1"/>
    <col min="12800" max="12800" width="15.28515625" style="3" bestFit="1" customWidth="1"/>
    <col min="12801" max="12801" width="16.28515625" style="3" bestFit="1" customWidth="1"/>
    <col min="12802" max="12807" width="10.7109375" style="3" bestFit="1" customWidth="1"/>
    <col min="12808" max="13048" width="9.140625" style="3"/>
    <col min="13049" max="13049" width="65.7109375" style="3" bestFit="1" customWidth="1"/>
    <col min="13050" max="13050" width="14.42578125" style="3" customWidth="1"/>
    <col min="13051" max="13054" width="10.7109375" style="3" bestFit="1" customWidth="1"/>
    <col min="13055" max="13055" width="11" style="3" bestFit="1" customWidth="1"/>
    <col min="13056" max="13056" width="15.28515625" style="3" bestFit="1" customWidth="1"/>
    <col min="13057" max="13057" width="16.28515625" style="3" bestFit="1" customWidth="1"/>
    <col min="13058" max="13063" width="10.7109375" style="3" bestFit="1" customWidth="1"/>
    <col min="13064" max="13304" width="9.140625" style="3"/>
    <col min="13305" max="13305" width="65.7109375" style="3" bestFit="1" customWidth="1"/>
    <col min="13306" max="13306" width="14.42578125" style="3" customWidth="1"/>
    <col min="13307" max="13310" width="10.7109375" style="3" bestFit="1" customWidth="1"/>
    <col min="13311" max="13311" width="11" style="3" bestFit="1" customWidth="1"/>
    <col min="13312" max="13312" width="15.28515625" style="3" bestFit="1" customWidth="1"/>
    <col min="13313" max="13313" width="16.28515625" style="3" bestFit="1" customWidth="1"/>
    <col min="13314" max="13319" width="10.7109375" style="3" bestFit="1" customWidth="1"/>
    <col min="13320" max="13560" width="9.140625" style="3"/>
    <col min="13561" max="13561" width="65.7109375" style="3" bestFit="1" customWidth="1"/>
    <col min="13562" max="13562" width="14.42578125" style="3" customWidth="1"/>
    <col min="13563" max="13566" width="10.7109375" style="3" bestFit="1" customWidth="1"/>
    <col min="13567" max="13567" width="11" style="3" bestFit="1" customWidth="1"/>
    <col min="13568" max="13568" width="15.28515625" style="3" bestFit="1" customWidth="1"/>
    <col min="13569" max="13569" width="16.28515625" style="3" bestFit="1" customWidth="1"/>
    <col min="13570" max="13575" width="10.7109375" style="3" bestFit="1" customWidth="1"/>
    <col min="13576" max="13816" width="9.140625" style="3"/>
    <col min="13817" max="13817" width="65.7109375" style="3" bestFit="1" customWidth="1"/>
    <col min="13818" max="13818" width="14.42578125" style="3" customWidth="1"/>
    <col min="13819" max="13822" width="10.7109375" style="3" bestFit="1" customWidth="1"/>
    <col min="13823" max="13823" width="11" style="3" bestFit="1" customWidth="1"/>
    <col min="13824" max="13824" width="15.28515625" style="3" bestFit="1" customWidth="1"/>
    <col min="13825" max="13825" width="16.28515625" style="3" bestFit="1" customWidth="1"/>
    <col min="13826" max="13831" width="10.7109375" style="3" bestFit="1" customWidth="1"/>
    <col min="13832" max="14072" width="9.140625" style="3"/>
    <col min="14073" max="14073" width="65.7109375" style="3" bestFit="1" customWidth="1"/>
    <col min="14074" max="14074" width="14.42578125" style="3" customWidth="1"/>
    <col min="14075" max="14078" width="10.7109375" style="3" bestFit="1" customWidth="1"/>
    <col min="14079" max="14079" width="11" style="3" bestFit="1" customWidth="1"/>
    <col min="14080" max="14080" width="15.28515625" style="3" bestFit="1" customWidth="1"/>
    <col min="14081" max="14081" width="16.28515625" style="3" bestFit="1" customWidth="1"/>
    <col min="14082" max="14087" width="10.7109375" style="3" bestFit="1" customWidth="1"/>
    <col min="14088" max="14328" width="9.140625" style="3"/>
    <col min="14329" max="14329" width="65.7109375" style="3" bestFit="1" customWidth="1"/>
    <col min="14330" max="14330" width="14.42578125" style="3" customWidth="1"/>
    <col min="14331" max="14334" width="10.7109375" style="3" bestFit="1" customWidth="1"/>
    <col min="14335" max="14335" width="11" style="3" bestFit="1" customWidth="1"/>
    <col min="14336" max="14336" width="15.28515625" style="3" bestFit="1" customWidth="1"/>
    <col min="14337" max="14337" width="16.28515625" style="3" bestFit="1" customWidth="1"/>
    <col min="14338" max="14343" width="10.7109375" style="3" bestFit="1" customWidth="1"/>
    <col min="14344" max="14584" width="9.140625" style="3"/>
    <col min="14585" max="14585" width="65.7109375" style="3" bestFit="1" customWidth="1"/>
    <col min="14586" max="14586" width="14.42578125" style="3" customWidth="1"/>
    <col min="14587" max="14590" width="10.7109375" style="3" bestFit="1" customWidth="1"/>
    <col min="14591" max="14591" width="11" style="3" bestFit="1" customWidth="1"/>
    <col min="14592" max="14592" width="15.28515625" style="3" bestFit="1" customWidth="1"/>
    <col min="14593" max="14593" width="16.28515625" style="3" bestFit="1" customWidth="1"/>
    <col min="14594" max="14599" width="10.7109375" style="3" bestFit="1" customWidth="1"/>
    <col min="14600" max="14840" width="9.140625" style="3"/>
    <col min="14841" max="14841" width="65.7109375" style="3" bestFit="1" customWidth="1"/>
    <col min="14842" max="14842" width="14.42578125" style="3" customWidth="1"/>
    <col min="14843" max="14846" width="10.7109375" style="3" bestFit="1" customWidth="1"/>
    <col min="14847" max="14847" width="11" style="3" bestFit="1" customWidth="1"/>
    <col min="14848" max="14848" width="15.28515625" style="3" bestFit="1" customWidth="1"/>
    <col min="14849" max="14849" width="16.28515625" style="3" bestFit="1" customWidth="1"/>
    <col min="14850" max="14855" width="10.7109375" style="3" bestFit="1" customWidth="1"/>
    <col min="14856" max="15096" width="9.140625" style="3"/>
    <col min="15097" max="15097" width="65.7109375" style="3" bestFit="1" customWidth="1"/>
    <col min="15098" max="15098" width="14.42578125" style="3" customWidth="1"/>
    <col min="15099" max="15102" width="10.7109375" style="3" bestFit="1" customWidth="1"/>
    <col min="15103" max="15103" width="11" style="3" bestFit="1" customWidth="1"/>
    <col min="15104" max="15104" width="15.28515625" style="3" bestFit="1" customWidth="1"/>
    <col min="15105" max="15105" width="16.28515625" style="3" bestFit="1" customWidth="1"/>
    <col min="15106" max="15111" width="10.7109375" style="3" bestFit="1" customWidth="1"/>
    <col min="15112" max="15352" width="9.140625" style="3"/>
    <col min="15353" max="15353" width="65.7109375" style="3" bestFit="1" customWidth="1"/>
    <col min="15354" max="15354" width="14.42578125" style="3" customWidth="1"/>
    <col min="15355" max="15358" width="10.7109375" style="3" bestFit="1" customWidth="1"/>
    <col min="15359" max="15359" width="11" style="3" bestFit="1" customWidth="1"/>
    <col min="15360" max="15360" width="15.28515625" style="3" bestFit="1" customWidth="1"/>
    <col min="15361" max="15361" width="16.28515625" style="3" bestFit="1" customWidth="1"/>
    <col min="15362" max="15367" width="10.7109375" style="3" bestFit="1" customWidth="1"/>
    <col min="15368" max="15608" width="9.140625" style="3"/>
    <col min="15609" max="15609" width="65.7109375" style="3" bestFit="1" customWidth="1"/>
    <col min="15610" max="15610" width="14.42578125" style="3" customWidth="1"/>
    <col min="15611" max="15614" width="10.7109375" style="3" bestFit="1" customWidth="1"/>
    <col min="15615" max="15615" width="11" style="3" bestFit="1" customWidth="1"/>
    <col min="15616" max="15616" width="15.28515625" style="3" bestFit="1" customWidth="1"/>
    <col min="15617" max="15617" width="16.28515625" style="3" bestFit="1" customWidth="1"/>
    <col min="15618" max="15623" width="10.7109375" style="3" bestFit="1" customWidth="1"/>
    <col min="15624" max="15864" width="9.140625" style="3"/>
    <col min="15865" max="15865" width="65.7109375" style="3" bestFit="1" customWidth="1"/>
    <col min="15866" max="15866" width="14.42578125" style="3" customWidth="1"/>
    <col min="15867" max="15870" width="10.7109375" style="3" bestFit="1" customWidth="1"/>
    <col min="15871" max="15871" width="11" style="3" bestFit="1" customWidth="1"/>
    <col min="15872" max="15872" width="15.28515625" style="3" bestFit="1" customWidth="1"/>
    <col min="15873" max="15873" width="16.28515625" style="3" bestFit="1" customWidth="1"/>
    <col min="15874" max="15879" width="10.7109375" style="3" bestFit="1" customWidth="1"/>
    <col min="15880" max="16120" width="9.140625" style="3"/>
    <col min="16121" max="16121" width="65.7109375" style="3" bestFit="1" customWidth="1"/>
    <col min="16122" max="16122" width="14.42578125" style="3" customWidth="1"/>
    <col min="16123" max="16126" width="10.7109375" style="3" bestFit="1" customWidth="1"/>
    <col min="16127" max="16127" width="11" style="3" bestFit="1" customWidth="1"/>
    <col min="16128" max="16128" width="15.28515625" style="3" bestFit="1" customWidth="1"/>
    <col min="16129" max="16129" width="16.28515625" style="3" bestFit="1" customWidth="1"/>
    <col min="16130" max="16135" width="10.7109375" style="3" bestFit="1" customWidth="1"/>
    <col min="16136" max="16384" width="9.140625" style="3"/>
  </cols>
  <sheetData>
    <row r="1" spans="1:20" x14ac:dyDescent="0.2">
      <c r="A1" s="2" t="s">
        <v>0</v>
      </c>
    </row>
    <row r="2" spans="1:20" x14ac:dyDescent="0.2">
      <c r="A2" s="3" t="s">
        <v>2</v>
      </c>
      <c r="C2" s="100"/>
    </row>
    <row r="3" spans="1:20" x14ac:dyDescent="0.2">
      <c r="A3" s="4">
        <v>45748</v>
      </c>
      <c r="B3" s="4"/>
      <c r="C3" s="100"/>
    </row>
    <row r="4" spans="1:20" x14ac:dyDescent="0.2">
      <c r="A4" s="63" t="s">
        <v>35</v>
      </c>
      <c r="I4" s="141" t="s">
        <v>70</v>
      </c>
      <c r="J4" s="141"/>
      <c r="K4" s="141"/>
      <c r="L4" s="141"/>
      <c r="M4" s="141"/>
      <c r="N4" s="52"/>
      <c r="O4" s="52"/>
      <c r="P4" s="138" t="s">
        <v>90</v>
      </c>
      <c r="Q4" s="139"/>
      <c r="R4" s="139"/>
      <c r="S4" s="140"/>
    </row>
    <row r="5" spans="1:20" x14ac:dyDescent="0.2">
      <c r="I5" s="141"/>
      <c r="J5" s="141"/>
      <c r="K5" s="141"/>
      <c r="L5" s="141"/>
      <c r="M5" s="141"/>
      <c r="N5" s="53"/>
      <c r="O5" s="53"/>
      <c r="P5" s="136" t="s">
        <v>21</v>
      </c>
      <c r="Q5" s="137"/>
      <c r="R5" s="136" t="s">
        <v>22</v>
      </c>
      <c r="S5" s="137"/>
    </row>
    <row r="6" spans="1:20" x14ac:dyDescent="0.2">
      <c r="D6" s="36">
        <v>2</v>
      </c>
      <c r="E6" s="36">
        <v>9</v>
      </c>
      <c r="F6" s="36">
        <v>8</v>
      </c>
      <c r="G6" s="36">
        <v>7</v>
      </c>
      <c r="H6" s="36">
        <v>6</v>
      </c>
      <c r="I6" s="141"/>
      <c r="J6" s="141"/>
      <c r="K6" s="141"/>
      <c r="L6" s="141"/>
      <c r="M6" s="141"/>
      <c r="N6" s="55" t="s">
        <v>35</v>
      </c>
      <c r="O6" s="55" t="s">
        <v>35</v>
      </c>
      <c r="P6" s="37"/>
      <c r="Q6" s="38"/>
      <c r="R6" s="37"/>
      <c r="S6" s="38"/>
    </row>
    <row r="7" spans="1:20" ht="25.5" x14ac:dyDescent="0.2">
      <c r="A7" s="3" t="s">
        <v>3</v>
      </c>
      <c r="B7" s="2" t="s">
        <v>4</v>
      </c>
      <c r="C7" s="2" t="s">
        <v>18</v>
      </c>
      <c r="D7" s="34" t="s">
        <v>13</v>
      </c>
      <c r="E7" s="34" t="s">
        <v>16</v>
      </c>
      <c r="F7" s="34" t="s">
        <v>17</v>
      </c>
      <c r="G7" s="35" t="s">
        <v>23</v>
      </c>
      <c r="H7" s="35" t="s">
        <v>24</v>
      </c>
      <c r="I7" s="71" t="s">
        <v>52</v>
      </c>
      <c r="J7" s="74" t="s">
        <v>55</v>
      </c>
      <c r="K7" s="74" t="s">
        <v>53</v>
      </c>
      <c r="L7" s="75" t="s">
        <v>56</v>
      </c>
      <c r="M7" s="73" t="s">
        <v>54</v>
      </c>
      <c r="N7" s="54" t="s">
        <v>20</v>
      </c>
      <c r="O7" s="54" t="s">
        <v>19</v>
      </c>
      <c r="P7" s="39" t="s">
        <v>48</v>
      </c>
      <c r="Q7" s="40" t="s">
        <v>49</v>
      </c>
      <c r="R7" s="39" t="s">
        <v>50</v>
      </c>
      <c r="S7" s="40" t="s">
        <v>51</v>
      </c>
    </row>
    <row r="8" spans="1:20" x14ac:dyDescent="0.2">
      <c r="A8" s="119" t="s">
        <v>5</v>
      </c>
      <c r="B8" s="6"/>
    </row>
    <row r="9" spans="1:20" x14ac:dyDescent="0.2">
      <c r="A9" s="119" t="s">
        <v>84</v>
      </c>
      <c r="B9" s="104" t="s">
        <v>6</v>
      </c>
      <c r="C9" s="58">
        <v>9.0499999999999997E-2</v>
      </c>
      <c r="D9" s="5"/>
      <c r="E9" s="5"/>
      <c r="F9" s="5"/>
      <c r="G9" s="5"/>
      <c r="H9" s="5"/>
      <c r="I9" s="5"/>
      <c r="J9" s="5"/>
      <c r="K9" s="5"/>
      <c r="L9" s="5"/>
      <c r="M9" s="5"/>
      <c r="N9" s="5"/>
      <c r="O9" s="5"/>
      <c r="P9" s="41">
        <v>0</v>
      </c>
      <c r="Q9" s="5"/>
      <c r="R9" s="58"/>
      <c r="S9" s="42">
        <v>9.0499999999999997E-2</v>
      </c>
    </row>
    <row r="10" spans="1:20" x14ac:dyDescent="0.2">
      <c r="A10" s="120" t="s">
        <v>7</v>
      </c>
      <c r="B10" s="105"/>
      <c r="C10" s="7"/>
      <c r="D10" s="6"/>
      <c r="E10" s="6"/>
      <c r="F10" s="6"/>
      <c r="G10" s="6"/>
      <c r="H10" s="6"/>
      <c r="I10" s="6"/>
      <c r="J10" s="6"/>
      <c r="K10" s="6"/>
      <c r="L10" s="6"/>
      <c r="M10" s="6"/>
      <c r="N10" s="6"/>
      <c r="O10" s="6"/>
      <c r="P10" s="21"/>
      <c r="Q10" s="6"/>
      <c r="R10" s="6"/>
      <c r="S10" s="20"/>
    </row>
    <row r="11" spans="1:20" ht="15" x14ac:dyDescent="0.25">
      <c r="A11" s="121" t="s">
        <v>65</v>
      </c>
      <c r="B11" s="104" t="s">
        <v>8</v>
      </c>
      <c r="C11" s="10">
        <v>0.1132</v>
      </c>
      <c r="D11" s="6"/>
      <c r="E11" s="6"/>
      <c r="F11" s="6"/>
      <c r="G11" s="6"/>
      <c r="H11" s="6"/>
      <c r="I11" s="6"/>
      <c r="J11" s="6"/>
      <c r="K11" s="6"/>
      <c r="L11" s="6"/>
      <c r="M11" s="6"/>
      <c r="N11" s="10"/>
      <c r="O11" s="6"/>
      <c r="P11" s="43">
        <v>0</v>
      </c>
      <c r="Q11" s="10">
        <v>0</v>
      </c>
      <c r="R11" s="6"/>
      <c r="S11" s="44">
        <v>0</v>
      </c>
    </row>
    <row r="12" spans="1:20" ht="15" x14ac:dyDescent="0.25">
      <c r="A12" s="108" t="s">
        <v>85</v>
      </c>
      <c r="B12" s="106"/>
      <c r="C12" s="10">
        <v>5.6599999999999998E-2</v>
      </c>
      <c r="D12" s="6"/>
      <c r="E12" s="6"/>
      <c r="F12" s="6"/>
      <c r="G12" s="6"/>
      <c r="H12" s="6"/>
      <c r="I12" s="6"/>
      <c r="J12" s="6"/>
      <c r="K12" s="6"/>
      <c r="L12" s="6"/>
      <c r="M12" s="6"/>
      <c r="N12" s="10"/>
      <c r="O12" s="6"/>
      <c r="P12" s="43"/>
      <c r="Q12" s="10"/>
      <c r="R12" s="6"/>
      <c r="S12" s="44">
        <v>5.6599999999999998E-2</v>
      </c>
    </row>
    <row r="13" spans="1:20" ht="15" x14ac:dyDescent="0.25">
      <c r="A13" s="108" t="s">
        <v>86</v>
      </c>
      <c r="B13" s="106"/>
      <c r="C13" s="10">
        <v>2.8299999999999999E-2</v>
      </c>
      <c r="D13" s="6"/>
      <c r="E13" s="6"/>
      <c r="F13" s="6"/>
      <c r="G13" s="6"/>
      <c r="H13" s="6"/>
      <c r="I13" s="6"/>
      <c r="J13" s="6"/>
      <c r="K13" s="6"/>
      <c r="L13" s="6"/>
      <c r="M13" s="10"/>
      <c r="N13" s="10"/>
      <c r="O13" s="6"/>
      <c r="P13" s="43"/>
      <c r="Q13" s="10">
        <v>2.8299999999999999E-2</v>
      </c>
      <c r="R13" s="10">
        <v>2.8299999999999999E-2</v>
      </c>
      <c r="S13" s="44"/>
    </row>
    <row r="14" spans="1:20" ht="15" x14ac:dyDescent="0.25">
      <c r="A14" s="118" t="s">
        <v>66</v>
      </c>
      <c r="B14" s="107" t="s">
        <v>9</v>
      </c>
      <c r="C14" s="60">
        <v>8.0000000000000002E-3</v>
      </c>
      <c r="D14" s="6"/>
      <c r="E14" s="6"/>
      <c r="F14" s="6"/>
      <c r="G14" s="6"/>
      <c r="H14" s="6"/>
      <c r="I14" s="6"/>
      <c r="J14" s="6"/>
      <c r="K14" s="6"/>
      <c r="L14" s="6"/>
      <c r="M14" s="6"/>
      <c r="N14" s="6"/>
      <c r="O14" s="6"/>
      <c r="P14" s="21"/>
      <c r="Q14" s="10">
        <v>0</v>
      </c>
      <c r="R14" s="6"/>
      <c r="S14" s="44">
        <v>8.0000000000000002E-3</v>
      </c>
    </row>
    <row r="15" spans="1:20" x14ac:dyDescent="0.2">
      <c r="A15" s="120"/>
      <c r="B15" s="8"/>
      <c r="C15" s="6"/>
      <c r="D15" s="6"/>
      <c r="E15" s="6"/>
      <c r="F15" s="6"/>
      <c r="G15" s="6"/>
      <c r="H15" s="6"/>
      <c r="I15" s="6"/>
      <c r="J15" s="6"/>
      <c r="K15" s="6"/>
      <c r="L15" s="6"/>
      <c r="M15" s="6"/>
      <c r="N15" s="6"/>
      <c r="O15" s="6"/>
      <c r="P15" s="21"/>
      <c r="Q15" s="6"/>
      <c r="R15" s="6"/>
      <c r="S15" s="20"/>
    </row>
    <row r="16" spans="1:20" ht="30" x14ac:dyDescent="0.25">
      <c r="A16" s="118" t="s">
        <v>64</v>
      </c>
      <c r="B16" s="51"/>
      <c r="C16" s="60"/>
      <c r="D16" s="103">
        <v>1.4E-3</v>
      </c>
      <c r="E16" s="103">
        <v>6.7999999999999996E-3</v>
      </c>
      <c r="F16" s="103">
        <v>6.7999999999999996E-3</v>
      </c>
      <c r="G16" s="103">
        <v>7.4000000000000003E-3</v>
      </c>
      <c r="H16" s="103">
        <v>8.0999999999999996E-3</v>
      </c>
      <c r="I16" s="10"/>
      <c r="J16" s="10"/>
      <c r="K16" s="10"/>
      <c r="L16" s="10"/>
      <c r="M16" s="10"/>
      <c r="N16" s="6"/>
      <c r="O16" s="10"/>
      <c r="P16" s="50"/>
      <c r="Q16" s="51"/>
      <c r="R16" s="51">
        <v>0</v>
      </c>
      <c r="S16" s="61">
        <v>0</v>
      </c>
      <c r="T16" s="32"/>
    </row>
    <row r="17" spans="1:28" x14ac:dyDescent="0.2">
      <c r="A17" s="122"/>
      <c r="G17" s="6"/>
      <c r="H17" s="6"/>
      <c r="I17" s="6"/>
      <c r="J17" s="6"/>
      <c r="K17" s="6"/>
      <c r="L17" s="6"/>
      <c r="M17" s="6"/>
      <c r="N17" s="6"/>
      <c r="O17" s="6"/>
      <c r="P17" s="49"/>
      <c r="Q17" s="49"/>
      <c r="R17" s="49"/>
      <c r="S17" s="33"/>
    </row>
    <row r="18" spans="1:28" ht="25.5" x14ac:dyDescent="0.2">
      <c r="A18" s="123" t="s">
        <v>38</v>
      </c>
      <c r="G18" s="6"/>
      <c r="H18" s="6"/>
      <c r="I18" s="6"/>
      <c r="J18" s="6"/>
      <c r="K18" s="6"/>
      <c r="L18" s="6"/>
      <c r="M18" s="6"/>
      <c r="N18" s="6"/>
      <c r="O18" s="6"/>
      <c r="P18" s="67">
        <v>0</v>
      </c>
      <c r="Q18" s="69">
        <v>2.8299999999999999E-2</v>
      </c>
      <c r="R18" s="68">
        <v>2.8299999999999999E-2</v>
      </c>
      <c r="S18" s="69">
        <v>0.15509999999999999</v>
      </c>
      <c r="T18" s="6"/>
    </row>
    <row r="20" spans="1:28" x14ac:dyDescent="0.2">
      <c r="J20" s="76"/>
    </row>
    <row r="21" spans="1:28" x14ac:dyDescent="0.2">
      <c r="A21" s="2" t="s">
        <v>10</v>
      </c>
      <c r="W21" s="3" t="s">
        <v>57</v>
      </c>
      <c r="X21" s="3" t="s">
        <v>58</v>
      </c>
      <c r="Y21" s="3" t="s">
        <v>59</v>
      </c>
      <c r="Z21" s="3" t="s">
        <v>60</v>
      </c>
    </row>
    <row r="22" spans="1:28" x14ac:dyDescent="0.2">
      <c r="A22" s="56">
        <v>45748</v>
      </c>
      <c r="C22" s="32"/>
      <c r="D22" s="46">
        <v>0.37040000000000001</v>
      </c>
      <c r="E22" s="47">
        <v>0.36980000000000002</v>
      </c>
      <c r="F22" s="47">
        <v>0.36430000000000001</v>
      </c>
      <c r="G22" s="47">
        <v>0.3629</v>
      </c>
      <c r="H22" s="47">
        <v>0.34210000000000002</v>
      </c>
      <c r="I22" s="46">
        <v>0.37040000000000001</v>
      </c>
      <c r="J22" s="47">
        <v>0.36980000000000002</v>
      </c>
      <c r="K22" s="47">
        <v>0.36430000000000001</v>
      </c>
      <c r="L22" s="47">
        <v>0.3629</v>
      </c>
      <c r="M22" s="85">
        <v>0.34210000000000002</v>
      </c>
      <c r="N22" s="58">
        <v>0.35249999999999998</v>
      </c>
      <c r="O22" s="42">
        <v>0.37009999999999998</v>
      </c>
      <c r="P22" s="41">
        <v>0.35249999999999998</v>
      </c>
      <c r="Q22" s="42">
        <v>0.38079999999999997</v>
      </c>
      <c r="R22" s="41">
        <v>0.39839999999999998</v>
      </c>
      <c r="S22" s="42">
        <v>0.5252</v>
      </c>
      <c r="W22" s="77" t="s">
        <v>87</v>
      </c>
      <c r="X22" s="78" t="s">
        <v>87</v>
      </c>
      <c r="Y22" s="81" t="s">
        <v>88</v>
      </c>
      <c r="Z22" s="81" t="s">
        <v>89</v>
      </c>
      <c r="AA22" s="32"/>
      <c r="AB22" s="32"/>
    </row>
    <row r="23" spans="1:28" x14ac:dyDescent="0.2">
      <c r="A23" s="57">
        <v>45749</v>
      </c>
      <c r="C23" s="32"/>
      <c r="D23" s="48">
        <v>0.34489999999999998</v>
      </c>
      <c r="E23" s="49">
        <v>0.34229999999999999</v>
      </c>
      <c r="F23" s="49">
        <v>0.34379999999999999</v>
      </c>
      <c r="G23" s="49">
        <v>0.34789999999999999</v>
      </c>
      <c r="H23" s="49">
        <v>0.3296</v>
      </c>
      <c r="I23" s="48">
        <v>0.34789999999999999</v>
      </c>
      <c r="J23" s="49">
        <v>0.34489999999999998</v>
      </c>
      <c r="K23" s="49">
        <v>0.34379999999999999</v>
      </c>
      <c r="L23" s="49">
        <v>0.34229999999999999</v>
      </c>
      <c r="M23" s="59">
        <v>0.3296</v>
      </c>
      <c r="N23" s="10">
        <v>0.33600000000000002</v>
      </c>
      <c r="O23" s="44">
        <v>0.34639999999999999</v>
      </c>
      <c r="P23" s="43">
        <v>0.33600000000000002</v>
      </c>
      <c r="Q23" s="44">
        <v>0.36430000000000001</v>
      </c>
      <c r="R23" s="43">
        <v>0.37469999999999998</v>
      </c>
      <c r="S23" s="44">
        <v>0.50149999999999995</v>
      </c>
      <c r="W23" s="79" t="s">
        <v>87</v>
      </c>
      <c r="X23" s="80" t="s">
        <v>87</v>
      </c>
      <c r="Y23" s="82" t="s">
        <v>88</v>
      </c>
      <c r="Z23" s="82" t="s">
        <v>89</v>
      </c>
    </row>
    <row r="24" spans="1:28" x14ac:dyDescent="0.2">
      <c r="A24" s="57">
        <v>45750</v>
      </c>
      <c r="C24" s="32"/>
      <c r="D24" s="48">
        <v>0.3659</v>
      </c>
      <c r="E24" s="49">
        <v>0.36380000000000001</v>
      </c>
      <c r="F24" s="49">
        <v>0.36480000000000001</v>
      </c>
      <c r="G24" s="49">
        <v>0.3654</v>
      </c>
      <c r="H24" s="49">
        <v>0.35360000000000003</v>
      </c>
      <c r="I24" s="48">
        <v>0.3659</v>
      </c>
      <c r="J24" s="49">
        <v>0.3654</v>
      </c>
      <c r="K24" s="49">
        <v>0.36480000000000001</v>
      </c>
      <c r="L24" s="49">
        <v>0.36380000000000001</v>
      </c>
      <c r="M24" s="59">
        <v>0.35360000000000003</v>
      </c>
      <c r="N24" s="10">
        <v>0.35870000000000002</v>
      </c>
      <c r="O24" s="44">
        <v>0.36570000000000003</v>
      </c>
      <c r="P24" s="43">
        <v>0.35870000000000002</v>
      </c>
      <c r="Q24" s="44">
        <v>0.38700000000000001</v>
      </c>
      <c r="R24" s="43">
        <v>0.39400000000000002</v>
      </c>
      <c r="S24" s="44">
        <v>0.52080000000000004</v>
      </c>
      <c r="W24" s="79" t="s">
        <v>87</v>
      </c>
      <c r="X24" s="80" t="s">
        <v>87</v>
      </c>
      <c r="Y24" s="82" t="s">
        <v>88</v>
      </c>
      <c r="Z24" s="82" t="s">
        <v>89</v>
      </c>
    </row>
    <row r="25" spans="1:28" x14ac:dyDescent="0.2">
      <c r="A25" s="57">
        <v>45751</v>
      </c>
      <c r="C25" s="32"/>
      <c r="D25" s="48">
        <v>0.37140000000000001</v>
      </c>
      <c r="E25" s="49">
        <v>0.37280000000000002</v>
      </c>
      <c r="F25" s="49">
        <v>0.36730000000000002</v>
      </c>
      <c r="G25" s="49">
        <v>0.37490000000000001</v>
      </c>
      <c r="H25" s="49">
        <v>0.36159999999999998</v>
      </c>
      <c r="I25" s="48">
        <v>0.37490000000000001</v>
      </c>
      <c r="J25" s="49">
        <v>0.37280000000000002</v>
      </c>
      <c r="K25" s="49">
        <v>0.37140000000000001</v>
      </c>
      <c r="L25" s="49">
        <v>0.36730000000000002</v>
      </c>
      <c r="M25" s="59">
        <v>0.36159999999999998</v>
      </c>
      <c r="N25" s="10">
        <v>0.36449999999999999</v>
      </c>
      <c r="O25" s="44">
        <v>0.37390000000000001</v>
      </c>
      <c r="P25" s="43">
        <v>0.36449999999999999</v>
      </c>
      <c r="Q25" s="44">
        <v>0.39279999999999998</v>
      </c>
      <c r="R25" s="43">
        <v>0.4022</v>
      </c>
      <c r="S25" s="44">
        <v>0.52900000000000003</v>
      </c>
      <c r="W25" s="79" t="s">
        <v>87</v>
      </c>
      <c r="X25" s="80" t="s">
        <v>87</v>
      </c>
      <c r="Y25" s="82" t="s">
        <v>88</v>
      </c>
      <c r="Z25" s="82" t="s">
        <v>89</v>
      </c>
    </row>
    <row r="26" spans="1:28" x14ac:dyDescent="0.2">
      <c r="A26" s="57">
        <v>45752</v>
      </c>
      <c r="C26" s="32"/>
      <c r="D26" s="48">
        <v>0.36940000000000001</v>
      </c>
      <c r="E26" s="49">
        <v>0.37230000000000002</v>
      </c>
      <c r="F26" s="49">
        <v>0.37030000000000002</v>
      </c>
      <c r="G26" s="49">
        <v>0.3669</v>
      </c>
      <c r="H26" s="49">
        <v>0.36109999999999998</v>
      </c>
      <c r="I26" s="48">
        <v>0.37230000000000002</v>
      </c>
      <c r="J26" s="49">
        <v>0.37030000000000002</v>
      </c>
      <c r="K26" s="49">
        <v>0.36940000000000001</v>
      </c>
      <c r="L26" s="49">
        <v>0.3669</v>
      </c>
      <c r="M26" s="59">
        <v>0.36109999999999998</v>
      </c>
      <c r="N26" s="10">
        <v>0.36399999999999999</v>
      </c>
      <c r="O26" s="44">
        <v>0.37130000000000002</v>
      </c>
      <c r="P26" s="43">
        <v>0.36399999999999999</v>
      </c>
      <c r="Q26" s="44">
        <v>0.39229999999999998</v>
      </c>
      <c r="R26" s="43">
        <v>0.39960000000000001</v>
      </c>
      <c r="S26" s="44">
        <v>0.52639999999999998</v>
      </c>
      <c r="W26" s="79" t="s">
        <v>87</v>
      </c>
      <c r="X26" s="80" t="s">
        <v>87</v>
      </c>
      <c r="Y26" s="82" t="s">
        <v>88</v>
      </c>
      <c r="Z26" s="82" t="s">
        <v>89</v>
      </c>
    </row>
    <row r="27" spans="1:28" x14ac:dyDescent="0.2">
      <c r="A27" s="57">
        <v>45753</v>
      </c>
      <c r="C27" s="32"/>
      <c r="D27" s="48">
        <v>0.36940000000000001</v>
      </c>
      <c r="E27" s="49">
        <v>0.37230000000000002</v>
      </c>
      <c r="F27" s="49">
        <v>0.37030000000000002</v>
      </c>
      <c r="G27" s="49">
        <v>0.3669</v>
      </c>
      <c r="H27" s="49">
        <v>0.36109999999999998</v>
      </c>
      <c r="I27" s="48">
        <v>0.37230000000000002</v>
      </c>
      <c r="J27" s="49">
        <v>0.37030000000000002</v>
      </c>
      <c r="K27" s="49">
        <v>0.36940000000000001</v>
      </c>
      <c r="L27" s="49">
        <v>0.3669</v>
      </c>
      <c r="M27" s="59">
        <v>0.36109999999999998</v>
      </c>
      <c r="N27" s="10">
        <v>0.36399999999999999</v>
      </c>
      <c r="O27" s="44">
        <v>0.37130000000000002</v>
      </c>
      <c r="P27" s="43">
        <v>0.36399999999999999</v>
      </c>
      <c r="Q27" s="44">
        <v>0.39229999999999998</v>
      </c>
      <c r="R27" s="43">
        <v>0.39960000000000001</v>
      </c>
      <c r="S27" s="44">
        <v>0.52639999999999998</v>
      </c>
      <c r="W27" s="79" t="s">
        <v>87</v>
      </c>
      <c r="X27" s="80" t="s">
        <v>87</v>
      </c>
      <c r="Y27" s="82" t="s">
        <v>88</v>
      </c>
      <c r="Z27" s="82" t="s">
        <v>89</v>
      </c>
    </row>
    <row r="28" spans="1:28" x14ac:dyDescent="0.2">
      <c r="A28" s="57">
        <v>45754</v>
      </c>
      <c r="C28" s="32"/>
      <c r="D28" s="48">
        <v>0.36940000000000001</v>
      </c>
      <c r="E28" s="49">
        <v>0.37230000000000002</v>
      </c>
      <c r="F28" s="49">
        <v>0.37030000000000002</v>
      </c>
      <c r="G28" s="49">
        <v>0.3669</v>
      </c>
      <c r="H28" s="49">
        <v>0.36109999999999998</v>
      </c>
      <c r="I28" s="48">
        <v>0.37230000000000002</v>
      </c>
      <c r="J28" s="49">
        <v>0.37030000000000002</v>
      </c>
      <c r="K28" s="49">
        <v>0.36940000000000001</v>
      </c>
      <c r="L28" s="49">
        <v>0.3669</v>
      </c>
      <c r="M28" s="59">
        <v>0.36109999999999998</v>
      </c>
      <c r="N28" s="10">
        <v>0.36399999999999999</v>
      </c>
      <c r="O28" s="44">
        <v>0.37130000000000002</v>
      </c>
      <c r="P28" s="43">
        <v>0.36399999999999999</v>
      </c>
      <c r="Q28" s="44">
        <v>0.39229999999999998</v>
      </c>
      <c r="R28" s="43">
        <v>0.39960000000000001</v>
      </c>
      <c r="S28" s="44">
        <v>0.52639999999999998</v>
      </c>
      <c r="W28" s="79" t="s">
        <v>87</v>
      </c>
      <c r="X28" s="80" t="s">
        <v>87</v>
      </c>
      <c r="Y28" s="82" t="s">
        <v>88</v>
      </c>
      <c r="Z28" s="82" t="s">
        <v>89</v>
      </c>
    </row>
    <row r="29" spans="1:28" x14ac:dyDescent="0.2">
      <c r="A29" s="57">
        <v>45755</v>
      </c>
      <c r="C29" s="32"/>
      <c r="D29" s="48">
        <v>0.35389999999999999</v>
      </c>
      <c r="E29" s="49">
        <v>0.35680000000000001</v>
      </c>
      <c r="F29" s="49">
        <v>0.3548</v>
      </c>
      <c r="G29" s="49">
        <v>0.35339999999999999</v>
      </c>
      <c r="H29" s="49">
        <v>0.34460000000000002</v>
      </c>
      <c r="I29" s="48">
        <v>0.35680000000000001</v>
      </c>
      <c r="J29" s="49">
        <v>0.3548</v>
      </c>
      <c r="K29" s="49">
        <v>0.35389999999999999</v>
      </c>
      <c r="L29" s="49">
        <v>0.35339999999999999</v>
      </c>
      <c r="M29" s="59">
        <v>0.34460000000000002</v>
      </c>
      <c r="N29" s="10">
        <v>0.34899999999999998</v>
      </c>
      <c r="O29" s="44">
        <v>0.35580000000000001</v>
      </c>
      <c r="P29" s="43">
        <v>0.34899999999999998</v>
      </c>
      <c r="Q29" s="44">
        <v>0.37729999999999997</v>
      </c>
      <c r="R29" s="43">
        <v>0.3841</v>
      </c>
      <c r="S29" s="44">
        <v>0.51090000000000002</v>
      </c>
      <c r="W29" s="79" t="s">
        <v>87</v>
      </c>
      <c r="X29" s="80" t="s">
        <v>87</v>
      </c>
      <c r="Y29" s="82" t="s">
        <v>88</v>
      </c>
      <c r="Z29" s="82" t="s">
        <v>89</v>
      </c>
    </row>
    <row r="30" spans="1:28" x14ac:dyDescent="0.2">
      <c r="A30" s="57">
        <v>45756</v>
      </c>
      <c r="C30" s="32"/>
      <c r="D30" s="48">
        <v>0.34989999999999999</v>
      </c>
      <c r="E30" s="49">
        <v>0.3463</v>
      </c>
      <c r="F30" s="49">
        <v>0.34379999999999999</v>
      </c>
      <c r="G30" s="49">
        <v>0.35089999999999999</v>
      </c>
      <c r="H30" s="49">
        <v>0.33460000000000001</v>
      </c>
      <c r="I30" s="48">
        <v>0.35089999999999999</v>
      </c>
      <c r="J30" s="49">
        <v>0.34989999999999999</v>
      </c>
      <c r="K30" s="49">
        <v>0.3463</v>
      </c>
      <c r="L30" s="49">
        <v>0.34379999999999999</v>
      </c>
      <c r="M30" s="59">
        <v>0.33460000000000001</v>
      </c>
      <c r="N30" s="10">
        <v>0.3392</v>
      </c>
      <c r="O30" s="44">
        <v>0.35039999999999999</v>
      </c>
      <c r="P30" s="43">
        <v>0.3392</v>
      </c>
      <c r="Q30" s="44">
        <v>0.36749999999999999</v>
      </c>
      <c r="R30" s="43">
        <v>0.37869999999999998</v>
      </c>
      <c r="S30" s="44">
        <v>0.50549999999999995</v>
      </c>
      <c r="W30" s="79" t="s">
        <v>87</v>
      </c>
      <c r="X30" s="80" t="s">
        <v>87</v>
      </c>
      <c r="Y30" s="82" t="s">
        <v>88</v>
      </c>
      <c r="Z30" s="82" t="s">
        <v>89</v>
      </c>
    </row>
    <row r="31" spans="1:28" x14ac:dyDescent="0.2">
      <c r="A31" s="57">
        <v>45757</v>
      </c>
      <c r="C31" s="32"/>
      <c r="D31" s="48">
        <v>0.31790000000000002</v>
      </c>
      <c r="E31" s="49">
        <v>0.31680000000000003</v>
      </c>
      <c r="F31" s="49">
        <v>0.31480000000000002</v>
      </c>
      <c r="G31" s="49">
        <v>0.31840000000000002</v>
      </c>
      <c r="H31" s="49">
        <v>0.30859999999999999</v>
      </c>
      <c r="I31" s="48">
        <v>0.31840000000000002</v>
      </c>
      <c r="J31" s="49">
        <v>0.31790000000000002</v>
      </c>
      <c r="K31" s="49">
        <v>0.31680000000000003</v>
      </c>
      <c r="L31" s="49">
        <v>0.31480000000000002</v>
      </c>
      <c r="M31" s="59">
        <v>0.30859999999999999</v>
      </c>
      <c r="N31" s="10">
        <v>0.31169999999999998</v>
      </c>
      <c r="O31" s="44">
        <v>0.31819999999999998</v>
      </c>
      <c r="P31" s="43">
        <v>0.31169999999999998</v>
      </c>
      <c r="Q31" s="44">
        <v>0.33999999999999997</v>
      </c>
      <c r="R31" s="43">
        <v>0.34649999999999997</v>
      </c>
      <c r="S31" s="44">
        <v>0.47329999999999994</v>
      </c>
      <c r="W31" s="79" t="s">
        <v>87</v>
      </c>
      <c r="X31" s="80" t="s">
        <v>87</v>
      </c>
      <c r="Y31" s="82" t="s">
        <v>88</v>
      </c>
      <c r="Z31" s="82" t="s">
        <v>89</v>
      </c>
    </row>
    <row r="32" spans="1:28" x14ac:dyDescent="0.2">
      <c r="A32" s="57">
        <v>45758</v>
      </c>
      <c r="C32" s="32"/>
      <c r="D32" s="48">
        <v>0.33939999999999998</v>
      </c>
      <c r="E32" s="49">
        <v>0.32929999999999998</v>
      </c>
      <c r="F32" s="49">
        <v>0.32829999999999998</v>
      </c>
      <c r="G32" s="49">
        <v>0.33539999999999998</v>
      </c>
      <c r="H32" s="49">
        <v>0.3291</v>
      </c>
      <c r="I32" s="48">
        <v>0.33939999999999998</v>
      </c>
      <c r="J32" s="49">
        <v>0.33539999999999998</v>
      </c>
      <c r="K32" s="49">
        <v>0.32929999999999998</v>
      </c>
      <c r="L32" s="49">
        <v>0.3291</v>
      </c>
      <c r="M32" s="59">
        <v>0.32829999999999998</v>
      </c>
      <c r="N32" s="10">
        <v>0.32869999999999999</v>
      </c>
      <c r="O32" s="44">
        <v>0.33739999999999998</v>
      </c>
      <c r="P32" s="43">
        <v>0.32869999999999999</v>
      </c>
      <c r="Q32" s="44">
        <v>0.35699999999999998</v>
      </c>
      <c r="R32" s="43">
        <v>0.36569999999999997</v>
      </c>
      <c r="S32" s="44">
        <v>0.49249999999999994</v>
      </c>
      <c r="W32" s="79" t="s">
        <v>87</v>
      </c>
      <c r="X32" s="80" t="s">
        <v>87</v>
      </c>
      <c r="Y32" s="82" t="s">
        <v>88</v>
      </c>
      <c r="Z32" s="82" t="s">
        <v>89</v>
      </c>
    </row>
    <row r="33" spans="1:26" x14ac:dyDescent="0.2">
      <c r="A33" s="57">
        <v>45759</v>
      </c>
      <c r="C33" s="32"/>
      <c r="D33" s="48">
        <v>0.31340000000000001</v>
      </c>
      <c r="E33" s="49">
        <v>0.30680000000000002</v>
      </c>
      <c r="F33" s="49">
        <v>0.30530000000000002</v>
      </c>
      <c r="G33" s="49">
        <v>0.31240000000000001</v>
      </c>
      <c r="H33" s="49">
        <v>0.30259999999999998</v>
      </c>
      <c r="I33" s="48">
        <v>0.31340000000000001</v>
      </c>
      <c r="J33" s="49">
        <v>0.31240000000000001</v>
      </c>
      <c r="K33" s="49">
        <v>0.30680000000000002</v>
      </c>
      <c r="L33" s="49">
        <v>0.30530000000000002</v>
      </c>
      <c r="M33" s="59">
        <v>0.30259999999999998</v>
      </c>
      <c r="N33" s="10">
        <v>0.30399999999999999</v>
      </c>
      <c r="O33" s="44">
        <v>0.31290000000000001</v>
      </c>
      <c r="P33" s="43">
        <v>0.30399999999999999</v>
      </c>
      <c r="Q33" s="44">
        <v>0.33229999999999998</v>
      </c>
      <c r="R33" s="43">
        <v>0.3412</v>
      </c>
      <c r="S33" s="44">
        <v>0.46799999999999997</v>
      </c>
      <c r="W33" s="79" t="s">
        <v>87</v>
      </c>
      <c r="X33" s="80" t="s">
        <v>87</v>
      </c>
      <c r="Y33" s="82" t="s">
        <v>88</v>
      </c>
      <c r="Z33" s="82" t="s">
        <v>89</v>
      </c>
    </row>
    <row r="34" spans="1:26" x14ac:dyDescent="0.2">
      <c r="A34" s="57">
        <v>45760</v>
      </c>
      <c r="C34" s="32"/>
      <c r="D34" s="48">
        <v>0.31340000000000001</v>
      </c>
      <c r="E34" s="49">
        <v>0.30680000000000002</v>
      </c>
      <c r="F34" s="49">
        <v>0.30530000000000002</v>
      </c>
      <c r="G34" s="49">
        <v>0.31240000000000001</v>
      </c>
      <c r="H34" s="49">
        <v>0.30259999999999998</v>
      </c>
      <c r="I34" s="48">
        <v>0.31340000000000001</v>
      </c>
      <c r="J34" s="49">
        <v>0.31240000000000001</v>
      </c>
      <c r="K34" s="49">
        <v>0.30680000000000002</v>
      </c>
      <c r="L34" s="49">
        <v>0.30530000000000002</v>
      </c>
      <c r="M34" s="59">
        <v>0.30259999999999998</v>
      </c>
      <c r="N34" s="10">
        <v>0.30399999999999999</v>
      </c>
      <c r="O34" s="44">
        <v>0.31290000000000001</v>
      </c>
      <c r="P34" s="43">
        <v>0.30399999999999999</v>
      </c>
      <c r="Q34" s="44">
        <v>0.33229999999999998</v>
      </c>
      <c r="R34" s="43">
        <v>0.3412</v>
      </c>
      <c r="S34" s="44">
        <v>0.46799999999999997</v>
      </c>
      <c r="W34" s="79" t="s">
        <v>87</v>
      </c>
      <c r="X34" s="80" t="s">
        <v>87</v>
      </c>
      <c r="Y34" s="82" t="s">
        <v>88</v>
      </c>
      <c r="Z34" s="82" t="s">
        <v>89</v>
      </c>
    </row>
    <row r="35" spans="1:26" x14ac:dyDescent="0.2">
      <c r="A35" s="57">
        <v>45761</v>
      </c>
      <c r="C35" s="32"/>
      <c r="D35" s="48">
        <v>0.31340000000000001</v>
      </c>
      <c r="E35" s="49">
        <v>0.30680000000000002</v>
      </c>
      <c r="F35" s="49">
        <v>0.30530000000000002</v>
      </c>
      <c r="G35" s="49">
        <v>0.31240000000000001</v>
      </c>
      <c r="H35" s="49">
        <v>0.30259999999999998</v>
      </c>
      <c r="I35" s="48">
        <v>0.31340000000000001</v>
      </c>
      <c r="J35" s="49">
        <v>0.31240000000000001</v>
      </c>
      <c r="K35" s="49">
        <v>0.30680000000000002</v>
      </c>
      <c r="L35" s="49">
        <v>0.30530000000000002</v>
      </c>
      <c r="M35" s="59">
        <v>0.30259999999999998</v>
      </c>
      <c r="N35" s="10">
        <v>0.30399999999999999</v>
      </c>
      <c r="O35" s="44">
        <v>0.31290000000000001</v>
      </c>
      <c r="P35" s="43">
        <v>0.30399999999999999</v>
      </c>
      <c r="Q35" s="44">
        <v>0.33229999999999998</v>
      </c>
      <c r="R35" s="43">
        <v>0.3412</v>
      </c>
      <c r="S35" s="44">
        <v>0.46799999999999997</v>
      </c>
      <c r="W35" s="79" t="s">
        <v>87</v>
      </c>
      <c r="X35" s="80" t="s">
        <v>87</v>
      </c>
      <c r="Y35" s="82" t="s">
        <v>88</v>
      </c>
      <c r="Z35" s="82" t="s">
        <v>89</v>
      </c>
    </row>
    <row r="36" spans="1:26" x14ac:dyDescent="0.2">
      <c r="A36" s="57">
        <v>45762</v>
      </c>
      <c r="C36" s="32"/>
      <c r="D36" s="48">
        <v>0.32540000000000002</v>
      </c>
      <c r="E36" s="49">
        <v>0.32229999999999998</v>
      </c>
      <c r="F36" s="49">
        <v>0.32129999999999997</v>
      </c>
      <c r="G36" s="49">
        <v>0.32440000000000002</v>
      </c>
      <c r="H36" s="49">
        <v>0.31409999999999999</v>
      </c>
      <c r="I36" s="48">
        <v>0.32540000000000002</v>
      </c>
      <c r="J36" s="49">
        <v>0.32440000000000002</v>
      </c>
      <c r="K36" s="49">
        <v>0.32229999999999998</v>
      </c>
      <c r="L36" s="49">
        <v>0.32129999999999997</v>
      </c>
      <c r="M36" s="59">
        <v>0.31409999999999999</v>
      </c>
      <c r="N36" s="10">
        <v>0.31769999999999998</v>
      </c>
      <c r="O36" s="44">
        <v>0.32490000000000002</v>
      </c>
      <c r="P36" s="43">
        <v>0.31769999999999998</v>
      </c>
      <c r="Q36" s="44">
        <v>0.34599999999999997</v>
      </c>
      <c r="R36" s="43">
        <v>0.35320000000000001</v>
      </c>
      <c r="S36" s="44">
        <v>0.48</v>
      </c>
      <c r="W36" s="79" t="s">
        <v>87</v>
      </c>
      <c r="X36" s="80" t="s">
        <v>87</v>
      </c>
      <c r="Y36" s="82" t="s">
        <v>88</v>
      </c>
      <c r="Z36" s="82" t="s">
        <v>89</v>
      </c>
    </row>
    <row r="37" spans="1:26" x14ac:dyDescent="0.2">
      <c r="A37" s="57">
        <v>45763</v>
      </c>
      <c r="C37" s="32"/>
      <c r="D37" s="48">
        <v>0.3014</v>
      </c>
      <c r="E37" s="49">
        <v>0.29580000000000001</v>
      </c>
      <c r="F37" s="49">
        <v>0.2898</v>
      </c>
      <c r="G37" s="49">
        <v>0.3009</v>
      </c>
      <c r="H37" s="49">
        <v>0.29909999999999998</v>
      </c>
      <c r="I37" s="48">
        <v>0.3014</v>
      </c>
      <c r="J37" s="49">
        <v>0.3009</v>
      </c>
      <c r="K37" s="49">
        <v>0.29909999999999998</v>
      </c>
      <c r="L37" s="49">
        <v>0.29580000000000001</v>
      </c>
      <c r="M37" s="59">
        <v>0.2898</v>
      </c>
      <c r="N37" s="10">
        <v>0.2928</v>
      </c>
      <c r="O37" s="44">
        <v>0.30120000000000002</v>
      </c>
      <c r="P37" s="43">
        <v>0.2928</v>
      </c>
      <c r="Q37" s="44">
        <v>0.3211</v>
      </c>
      <c r="R37" s="43">
        <v>0.32950000000000002</v>
      </c>
      <c r="S37" s="44">
        <v>0.45630000000000004</v>
      </c>
      <c r="W37" s="79" t="s">
        <v>87</v>
      </c>
      <c r="X37" s="80" t="s">
        <v>87</v>
      </c>
      <c r="Y37" s="82" t="s">
        <v>88</v>
      </c>
      <c r="Z37" s="82" t="s">
        <v>89</v>
      </c>
    </row>
    <row r="38" spans="1:26" x14ac:dyDescent="0.2">
      <c r="A38" s="57">
        <v>45764</v>
      </c>
      <c r="C38" s="32"/>
      <c r="D38" s="48">
        <v>0.28139999999999998</v>
      </c>
      <c r="E38" s="49">
        <v>0.27679999999999999</v>
      </c>
      <c r="F38" s="49">
        <v>0.26629999999999998</v>
      </c>
      <c r="G38" s="49">
        <v>0.28289999999999998</v>
      </c>
      <c r="H38" s="49">
        <v>0.27760000000000001</v>
      </c>
      <c r="I38" s="48">
        <v>0.28289999999999998</v>
      </c>
      <c r="J38" s="49">
        <v>0.28139999999999998</v>
      </c>
      <c r="K38" s="49">
        <v>0.27760000000000001</v>
      </c>
      <c r="L38" s="49">
        <v>0.27679999999999999</v>
      </c>
      <c r="M38" s="59">
        <v>0.26629999999999998</v>
      </c>
      <c r="N38" s="10">
        <v>0.27160000000000001</v>
      </c>
      <c r="O38" s="44">
        <v>0.28220000000000001</v>
      </c>
      <c r="P38" s="43">
        <v>0.27160000000000001</v>
      </c>
      <c r="Q38" s="44">
        <v>0.2999</v>
      </c>
      <c r="R38" s="43">
        <v>0.3105</v>
      </c>
      <c r="S38" s="44">
        <v>0.43730000000000002</v>
      </c>
      <c r="W38" s="79" t="s">
        <v>87</v>
      </c>
      <c r="X38" s="80" t="s">
        <v>87</v>
      </c>
      <c r="Y38" s="82" t="s">
        <v>88</v>
      </c>
      <c r="Z38" s="82" t="s">
        <v>89</v>
      </c>
    </row>
    <row r="39" spans="1:26" x14ac:dyDescent="0.2">
      <c r="A39" s="57">
        <v>45765</v>
      </c>
      <c r="C39" s="32"/>
      <c r="D39" s="48">
        <v>0.25840000000000002</v>
      </c>
      <c r="E39" s="49">
        <v>0.24679999999999999</v>
      </c>
      <c r="F39" s="49">
        <v>0.24829999999999999</v>
      </c>
      <c r="G39" s="49">
        <v>0.25190000000000001</v>
      </c>
      <c r="H39" s="49">
        <v>0.24909999999999999</v>
      </c>
      <c r="I39" s="48">
        <v>0.25840000000000002</v>
      </c>
      <c r="J39" s="49">
        <v>0.25190000000000001</v>
      </c>
      <c r="K39" s="49">
        <v>0.24909999999999999</v>
      </c>
      <c r="L39" s="49">
        <v>0.24829999999999999</v>
      </c>
      <c r="M39" s="59">
        <v>0.24679999999999999</v>
      </c>
      <c r="N39" s="10">
        <v>0.24759999999999999</v>
      </c>
      <c r="O39" s="44">
        <v>0.25519999999999998</v>
      </c>
      <c r="P39" s="43">
        <v>0.24759999999999999</v>
      </c>
      <c r="Q39" s="44">
        <v>0.27589999999999998</v>
      </c>
      <c r="R39" s="43">
        <v>0.28349999999999997</v>
      </c>
      <c r="S39" s="44">
        <v>0.4103</v>
      </c>
      <c r="W39" s="79" t="s">
        <v>87</v>
      </c>
      <c r="X39" s="80" t="s">
        <v>87</v>
      </c>
      <c r="Y39" s="82" t="s">
        <v>88</v>
      </c>
      <c r="Z39" s="82" t="s">
        <v>89</v>
      </c>
    </row>
    <row r="40" spans="1:26" x14ac:dyDescent="0.2">
      <c r="A40" s="57">
        <v>45766</v>
      </c>
      <c r="C40" s="32"/>
      <c r="D40" s="48">
        <v>0.25840000000000002</v>
      </c>
      <c r="E40" s="49">
        <v>0.24679999999999999</v>
      </c>
      <c r="F40" s="49">
        <v>0.24829999999999999</v>
      </c>
      <c r="G40" s="49">
        <v>0.25190000000000001</v>
      </c>
      <c r="H40" s="49">
        <v>0.24909999999999999</v>
      </c>
      <c r="I40" s="48">
        <v>0.25840000000000002</v>
      </c>
      <c r="J40" s="49">
        <v>0.25190000000000001</v>
      </c>
      <c r="K40" s="49">
        <v>0.24909999999999999</v>
      </c>
      <c r="L40" s="49">
        <v>0.24829999999999999</v>
      </c>
      <c r="M40" s="59">
        <v>0.24679999999999999</v>
      </c>
      <c r="N40" s="10">
        <v>0.24759999999999999</v>
      </c>
      <c r="O40" s="44">
        <v>0.25519999999999998</v>
      </c>
      <c r="P40" s="43">
        <v>0.24759999999999999</v>
      </c>
      <c r="Q40" s="44">
        <v>0.27589999999999998</v>
      </c>
      <c r="R40" s="43">
        <v>0.28349999999999997</v>
      </c>
      <c r="S40" s="44">
        <v>0.4103</v>
      </c>
      <c r="W40" s="79" t="s">
        <v>87</v>
      </c>
      <c r="X40" s="80" t="s">
        <v>87</v>
      </c>
      <c r="Y40" s="82" t="s">
        <v>88</v>
      </c>
      <c r="Z40" s="82" t="s">
        <v>89</v>
      </c>
    </row>
    <row r="41" spans="1:26" x14ac:dyDescent="0.2">
      <c r="A41" s="57">
        <v>45767</v>
      </c>
      <c r="C41" s="32"/>
      <c r="D41" s="48">
        <v>0.25840000000000002</v>
      </c>
      <c r="E41" s="49">
        <v>0.24679999999999999</v>
      </c>
      <c r="F41" s="49">
        <v>0.24829999999999999</v>
      </c>
      <c r="G41" s="49">
        <v>0.25190000000000001</v>
      </c>
      <c r="H41" s="49">
        <v>0.24909999999999999</v>
      </c>
      <c r="I41" s="48">
        <v>0.25840000000000002</v>
      </c>
      <c r="J41" s="49">
        <v>0.25190000000000001</v>
      </c>
      <c r="K41" s="49">
        <v>0.24909999999999999</v>
      </c>
      <c r="L41" s="49">
        <v>0.24829999999999999</v>
      </c>
      <c r="M41" s="59">
        <v>0.24679999999999999</v>
      </c>
      <c r="N41" s="10">
        <v>0.24759999999999999</v>
      </c>
      <c r="O41" s="44">
        <v>0.25519999999999998</v>
      </c>
      <c r="P41" s="43">
        <v>0.24759999999999999</v>
      </c>
      <c r="Q41" s="44">
        <v>0.27589999999999998</v>
      </c>
      <c r="R41" s="43">
        <v>0.28349999999999997</v>
      </c>
      <c r="S41" s="44">
        <v>0.4103</v>
      </c>
      <c r="W41" s="79" t="s">
        <v>87</v>
      </c>
      <c r="X41" s="80" t="s">
        <v>87</v>
      </c>
      <c r="Y41" s="82" t="s">
        <v>88</v>
      </c>
      <c r="Z41" s="82" t="s">
        <v>89</v>
      </c>
    </row>
    <row r="42" spans="1:26" x14ac:dyDescent="0.2">
      <c r="A42" s="57">
        <v>45768</v>
      </c>
      <c r="C42" s="32"/>
      <c r="D42" s="48">
        <v>0.25840000000000002</v>
      </c>
      <c r="E42" s="49">
        <v>0.24679999999999999</v>
      </c>
      <c r="F42" s="49">
        <v>0.24829999999999999</v>
      </c>
      <c r="G42" s="49">
        <v>0.25190000000000001</v>
      </c>
      <c r="H42" s="49">
        <v>0.24909999999999999</v>
      </c>
      <c r="I42" s="48">
        <v>0.25840000000000002</v>
      </c>
      <c r="J42" s="49">
        <v>0.25190000000000001</v>
      </c>
      <c r="K42" s="49">
        <v>0.24909999999999999</v>
      </c>
      <c r="L42" s="49">
        <v>0.24829999999999999</v>
      </c>
      <c r="M42" s="59">
        <v>0.24679999999999999</v>
      </c>
      <c r="N42" s="10">
        <v>0.24759999999999999</v>
      </c>
      <c r="O42" s="44">
        <v>0.25519999999999998</v>
      </c>
      <c r="P42" s="43">
        <v>0.24759999999999999</v>
      </c>
      <c r="Q42" s="44">
        <v>0.27589999999999998</v>
      </c>
      <c r="R42" s="43">
        <v>0.28349999999999997</v>
      </c>
      <c r="S42" s="44">
        <v>0.4103</v>
      </c>
      <c r="W42" s="79" t="s">
        <v>87</v>
      </c>
      <c r="X42" s="80" t="s">
        <v>87</v>
      </c>
      <c r="Y42" s="82" t="s">
        <v>88</v>
      </c>
      <c r="Z42" s="82" t="s">
        <v>89</v>
      </c>
    </row>
    <row r="43" spans="1:26" x14ac:dyDescent="0.2">
      <c r="A43" s="57">
        <v>45769</v>
      </c>
      <c r="C43" s="32"/>
      <c r="D43" s="48">
        <v>0.26140000000000002</v>
      </c>
      <c r="E43" s="49">
        <v>0.25380000000000003</v>
      </c>
      <c r="F43" s="49">
        <v>0.24779999999999999</v>
      </c>
      <c r="G43" s="49">
        <v>0.27139999999999997</v>
      </c>
      <c r="H43" s="49">
        <v>0.25309999999999999</v>
      </c>
      <c r="I43" s="48">
        <v>0.27139999999999997</v>
      </c>
      <c r="J43" s="49">
        <v>0.26140000000000002</v>
      </c>
      <c r="K43" s="49">
        <v>0.25380000000000003</v>
      </c>
      <c r="L43" s="49">
        <v>0.25309999999999999</v>
      </c>
      <c r="M43" s="59">
        <v>0.24779999999999999</v>
      </c>
      <c r="N43" s="10">
        <v>0.2505</v>
      </c>
      <c r="O43" s="44">
        <v>0.26640000000000003</v>
      </c>
      <c r="P43" s="43">
        <v>0.2505</v>
      </c>
      <c r="Q43" s="44">
        <v>0.27879999999999999</v>
      </c>
      <c r="R43" s="43">
        <v>0.29470000000000002</v>
      </c>
      <c r="S43" s="44">
        <v>0.42149999999999999</v>
      </c>
      <c r="W43" s="79" t="s">
        <v>87</v>
      </c>
      <c r="X43" s="80" t="s">
        <v>87</v>
      </c>
      <c r="Y43" s="82" t="s">
        <v>88</v>
      </c>
      <c r="Z43" s="82" t="s">
        <v>89</v>
      </c>
    </row>
    <row r="44" spans="1:26" x14ac:dyDescent="0.2">
      <c r="A44" s="57">
        <v>45770</v>
      </c>
      <c r="C44" s="32"/>
      <c r="D44" s="48">
        <v>0.25590000000000002</v>
      </c>
      <c r="E44" s="49">
        <v>0.24829999999999999</v>
      </c>
      <c r="F44" s="49">
        <v>0.23980000000000001</v>
      </c>
      <c r="G44" s="49">
        <v>0.26590000000000003</v>
      </c>
      <c r="H44" s="49">
        <v>0.24360000000000001</v>
      </c>
      <c r="I44" s="48">
        <v>0.26590000000000003</v>
      </c>
      <c r="J44" s="49">
        <v>0.25590000000000002</v>
      </c>
      <c r="K44" s="49">
        <v>0.24829999999999999</v>
      </c>
      <c r="L44" s="49">
        <v>0.24360000000000001</v>
      </c>
      <c r="M44" s="59">
        <v>0.23980000000000001</v>
      </c>
      <c r="N44" s="10">
        <v>0.2417</v>
      </c>
      <c r="O44" s="44">
        <v>0.26090000000000002</v>
      </c>
      <c r="P44" s="43">
        <v>0.2417</v>
      </c>
      <c r="Q44" s="44">
        <v>0.27</v>
      </c>
      <c r="R44" s="43">
        <v>0.28920000000000001</v>
      </c>
      <c r="S44" s="44">
        <v>0.41600000000000004</v>
      </c>
      <c r="W44" s="79" t="s">
        <v>87</v>
      </c>
      <c r="X44" s="80" t="s">
        <v>87</v>
      </c>
      <c r="Y44" s="82" t="s">
        <v>88</v>
      </c>
      <c r="Z44" s="82" t="s">
        <v>89</v>
      </c>
    </row>
    <row r="45" spans="1:26" x14ac:dyDescent="0.2">
      <c r="A45" s="57">
        <v>45771</v>
      </c>
      <c r="C45" s="32"/>
      <c r="D45" s="48">
        <v>0.24790000000000001</v>
      </c>
      <c r="E45" s="49">
        <v>0.24429999999999999</v>
      </c>
      <c r="F45" s="49">
        <v>0.23230000000000001</v>
      </c>
      <c r="G45" s="49">
        <v>0.25940000000000002</v>
      </c>
      <c r="H45" s="49">
        <v>0.2301</v>
      </c>
      <c r="I45" s="48">
        <v>0.25940000000000002</v>
      </c>
      <c r="J45" s="49">
        <v>0.24790000000000001</v>
      </c>
      <c r="K45" s="49">
        <v>0.24429999999999999</v>
      </c>
      <c r="L45" s="49">
        <v>0.23230000000000001</v>
      </c>
      <c r="M45" s="59">
        <v>0.2301</v>
      </c>
      <c r="N45" s="10">
        <v>0.23119999999999999</v>
      </c>
      <c r="O45" s="44">
        <v>0.25369999999999998</v>
      </c>
      <c r="P45" s="43">
        <v>0.23119999999999999</v>
      </c>
      <c r="Q45" s="44">
        <v>0.25950000000000001</v>
      </c>
      <c r="R45" s="43">
        <v>0.28199999999999997</v>
      </c>
      <c r="S45" s="44">
        <v>0.40879999999999994</v>
      </c>
      <c r="W45" s="79" t="s">
        <v>87</v>
      </c>
      <c r="X45" s="80" t="s">
        <v>87</v>
      </c>
      <c r="Y45" s="82" t="s">
        <v>88</v>
      </c>
      <c r="Z45" s="82" t="s">
        <v>89</v>
      </c>
    </row>
    <row r="46" spans="1:26" x14ac:dyDescent="0.2">
      <c r="A46" s="57">
        <v>45772</v>
      </c>
      <c r="C46" s="32"/>
      <c r="D46" s="48">
        <v>0.2339</v>
      </c>
      <c r="E46" s="49">
        <v>0.2298</v>
      </c>
      <c r="F46" s="49">
        <v>0.2273</v>
      </c>
      <c r="G46" s="49">
        <v>0.24640000000000001</v>
      </c>
      <c r="H46" s="49">
        <v>0.2261</v>
      </c>
      <c r="I46" s="48">
        <v>0.24640000000000001</v>
      </c>
      <c r="J46" s="49">
        <v>0.2339</v>
      </c>
      <c r="K46" s="49">
        <v>0.2298</v>
      </c>
      <c r="L46" s="49">
        <v>0.2273</v>
      </c>
      <c r="M46" s="59">
        <v>0.2261</v>
      </c>
      <c r="N46" s="10">
        <v>0.22670000000000001</v>
      </c>
      <c r="O46" s="44">
        <v>0.2402</v>
      </c>
      <c r="P46" s="43">
        <v>0.22670000000000001</v>
      </c>
      <c r="Q46" s="44">
        <v>0.255</v>
      </c>
      <c r="R46" s="43">
        <v>0.26850000000000002</v>
      </c>
      <c r="S46" s="44">
        <v>0.39529999999999998</v>
      </c>
      <c r="W46" s="79" t="s">
        <v>87</v>
      </c>
      <c r="X46" s="80" t="s">
        <v>87</v>
      </c>
      <c r="Y46" s="82" t="s">
        <v>88</v>
      </c>
      <c r="Z46" s="82" t="s">
        <v>89</v>
      </c>
    </row>
    <row r="47" spans="1:26" x14ac:dyDescent="0.2">
      <c r="A47" s="57">
        <v>45773</v>
      </c>
      <c r="C47" s="32"/>
      <c r="D47" s="48">
        <v>0.2369</v>
      </c>
      <c r="E47" s="49">
        <v>0.23130000000000001</v>
      </c>
      <c r="F47" s="49">
        <v>0.23080000000000001</v>
      </c>
      <c r="G47" s="49">
        <v>0.2399</v>
      </c>
      <c r="H47" s="49">
        <v>0.2346</v>
      </c>
      <c r="I47" s="48">
        <v>0.2399</v>
      </c>
      <c r="J47" s="49">
        <v>0.2369</v>
      </c>
      <c r="K47" s="49">
        <v>0.2346</v>
      </c>
      <c r="L47" s="49">
        <v>0.23130000000000001</v>
      </c>
      <c r="M47" s="59">
        <v>0.23080000000000001</v>
      </c>
      <c r="N47" s="10">
        <v>0.2311</v>
      </c>
      <c r="O47" s="44">
        <v>0.2384</v>
      </c>
      <c r="P47" s="43">
        <v>0.2311</v>
      </c>
      <c r="Q47" s="44">
        <v>0.25940000000000002</v>
      </c>
      <c r="R47" s="43">
        <v>0.26669999999999999</v>
      </c>
      <c r="S47" s="44">
        <v>0.39349999999999996</v>
      </c>
      <c r="W47" s="79" t="s">
        <v>87</v>
      </c>
      <c r="X47" s="80" t="s">
        <v>87</v>
      </c>
      <c r="Y47" s="82" t="s">
        <v>88</v>
      </c>
      <c r="Z47" s="82" t="s">
        <v>89</v>
      </c>
    </row>
    <row r="48" spans="1:26" x14ac:dyDescent="0.2">
      <c r="A48" s="57">
        <v>45774</v>
      </c>
      <c r="C48" s="32"/>
      <c r="D48" s="48">
        <v>0.2369</v>
      </c>
      <c r="E48" s="49">
        <v>0.23130000000000001</v>
      </c>
      <c r="F48" s="49">
        <v>0.23080000000000001</v>
      </c>
      <c r="G48" s="49">
        <v>0.2399</v>
      </c>
      <c r="H48" s="49">
        <v>0.2346</v>
      </c>
      <c r="I48" s="48">
        <v>0.2399</v>
      </c>
      <c r="J48" s="49">
        <v>0.2369</v>
      </c>
      <c r="K48" s="49">
        <v>0.2346</v>
      </c>
      <c r="L48" s="49">
        <v>0.23130000000000001</v>
      </c>
      <c r="M48" s="59">
        <v>0.23080000000000001</v>
      </c>
      <c r="N48" s="10">
        <v>0.2311</v>
      </c>
      <c r="O48" s="44">
        <v>0.2384</v>
      </c>
      <c r="P48" s="43">
        <v>0.2311</v>
      </c>
      <c r="Q48" s="44">
        <v>0.25940000000000002</v>
      </c>
      <c r="R48" s="43">
        <v>0.26669999999999999</v>
      </c>
      <c r="S48" s="44">
        <v>0.39349999999999996</v>
      </c>
      <c r="W48" s="79" t="s">
        <v>87</v>
      </c>
      <c r="X48" s="80" t="s">
        <v>87</v>
      </c>
      <c r="Y48" s="82" t="s">
        <v>88</v>
      </c>
      <c r="Z48" s="82" t="s">
        <v>89</v>
      </c>
    </row>
    <row r="49" spans="1:26" x14ac:dyDescent="0.2">
      <c r="A49" s="57">
        <v>45775</v>
      </c>
      <c r="C49" s="32"/>
      <c r="D49" s="48">
        <v>0.2369</v>
      </c>
      <c r="E49" s="49">
        <v>0.23130000000000001</v>
      </c>
      <c r="F49" s="49">
        <v>0.23080000000000001</v>
      </c>
      <c r="G49" s="49">
        <v>0.2399</v>
      </c>
      <c r="H49" s="49">
        <v>0.2346</v>
      </c>
      <c r="I49" s="48">
        <v>0.2399</v>
      </c>
      <c r="J49" s="49">
        <v>0.2369</v>
      </c>
      <c r="K49" s="49">
        <v>0.2346</v>
      </c>
      <c r="L49" s="49">
        <v>0.23130000000000001</v>
      </c>
      <c r="M49" s="59">
        <v>0.23080000000000001</v>
      </c>
      <c r="N49" s="10">
        <v>0.2311</v>
      </c>
      <c r="O49" s="44">
        <v>0.2384</v>
      </c>
      <c r="P49" s="43">
        <v>0.2311</v>
      </c>
      <c r="Q49" s="44">
        <v>0.25940000000000002</v>
      </c>
      <c r="R49" s="43">
        <v>0.26669999999999999</v>
      </c>
      <c r="S49" s="44">
        <v>0.39349999999999996</v>
      </c>
      <c r="W49" s="79" t="s">
        <v>87</v>
      </c>
      <c r="X49" s="80" t="s">
        <v>87</v>
      </c>
      <c r="Y49" s="82" t="s">
        <v>88</v>
      </c>
      <c r="Z49" s="82" t="s">
        <v>89</v>
      </c>
    </row>
    <row r="50" spans="1:26" x14ac:dyDescent="0.2">
      <c r="A50" s="57">
        <v>45776</v>
      </c>
      <c r="C50" s="32"/>
      <c r="D50" s="48">
        <v>0.25940000000000002</v>
      </c>
      <c r="E50" s="49">
        <v>0.25679999999999997</v>
      </c>
      <c r="F50" s="49">
        <v>0.24429999999999999</v>
      </c>
      <c r="G50" s="49">
        <v>0.26140000000000002</v>
      </c>
      <c r="H50" s="49">
        <v>0.24759999999999999</v>
      </c>
      <c r="I50" s="48">
        <v>0.26140000000000002</v>
      </c>
      <c r="J50" s="49">
        <v>0.25940000000000002</v>
      </c>
      <c r="K50" s="49">
        <v>0.25679999999999997</v>
      </c>
      <c r="L50" s="49">
        <v>0.24759999999999999</v>
      </c>
      <c r="M50" s="59">
        <v>0.24429999999999999</v>
      </c>
      <c r="N50" s="10">
        <v>0.246</v>
      </c>
      <c r="O50" s="44">
        <v>0.26040000000000002</v>
      </c>
      <c r="P50" s="43">
        <v>0.246</v>
      </c>
      <c r="Q50" s="44">
        <v>0.27429999999999999</v>
      </c>
      <c r="R50" s="43">
        <v>0.28870000000000001</v>
      </c>
      <c r="S50" s="44">
        <v>0.41549999999999998</v>
      </c>
      <c r="W50" s="79" t="s">
        <v>87</v>
      </c>
      <c r="X50" s="80" t="s">
        <v>87</v>
      </c>
      <c r="Y50" s="82" t="s">
        <v>88</v>
      </c>
      <c r="Z50" s="82" t="s">
        <v>89</v>
      </c>
    </row>
    <row r="51" spans="1:26" x14ac:dyDescent="0.2">
      <c r="A51" s="57">
        <v>45777</v>
      </c>
      <c r="C51" s="32"/>
      <c r="D51" s="48">
        <v>0.28739999999999999</v>
      </c>
      <c r="E51" s="49">
        <v>0.2883</v>
      </c>
      <c r="F51" s="49">
        <v>0.27979999999999999</v>
      </c>
      <c r="G51" s="49">
        <v>0.29289999999999999</v>
      </c>
      <c r="H51" s="49">
        <v>0.28560000000000002</v>
      </c>
      <c r="I51" s="48">
        <v>0.29289999999999999</v>
      </c>
      <c r="J51" s="49">
        <v>0.2883</v>
      </c>
      <c r="K51" s="49">
        <v>0.28739999999999999</v>
      </c>
      <c r="L51" s="49">
        <v>0.28560000000000002</v>
      </c>
      <c r="M51" s="59">
        <v>0.27979999999999999</v>
      </c>
      <c r="N51" s="10">
        <v>0.28270000000000001</v>
      </c>
      <c r="O51" s="44">
        <v>0.29060000000000002</v>
      </c>
      <c r="P51" s="43">
        <v>0.28270000000000001</v>
      </c>
      <c r="Q51" s="44">
        <v>0.311</v>
      </c>
      <c r="R51" s="43">
        <v>0.31890000000000002</v>
      </c>
      <c r="S51" s="44">
        <v>0.44569999999999999</v>
      </c>
      <c r="W51" s="79" t="s">
        <v>87</v>
      </c>
      <c r="X51" s="80" t="s">
        <v>87</v>
      </c>
      <c r="Y51" s="82" t="s">
        <v>88</v>
      </c>
      <c r="Z51" s="82" t="s">
        <v>89</v>
      </c>
    </row>
  </sheetData>
  <mergeCells count="4">
    <mergeCell ref="P4:S4"/>
    <mergeCell ref="P5:Q5"/>
    <mergeCell ref="R5:S5"/>
    <mergeCell ref="I4:M6"/>
  </mergeCells>
  <conditionalFormatting sqref="Y22:Y51">
    <cfRule type="cellIs" dxfId="5" priority="1" operator="equal">
      <formula>"YES"</formula>
    </cfRule>
  </conditionalFormatting>
  <pageMargins left="0.7" right="0.7" top="0.75" bottom="0.75" header="0.3" footer="0.3"/>
  <pageSetup paperSize="3" scale="7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V51"/>
  <sheetViews>
    <sheetView zoomScaleNormal="100" workbookViewId="0">
      <pane ySplit="7" topLeftCell="A31" activePane="bottomLeft" state="frozen"/>
      <selection activeCell="F43" sqref="F43"/>
      <selection pane="bottomLeft" activeCell="A52" sqref="A52:XFD52"/>
    </sheetView>
  </sheetViews>
  <sheetFormatPr defaultRowHeight="12.75" x14ac:dyDescent="0.2"/>
  <cols>
    <col min="1" max="1" width="28.7109375" style="3" customWidth="1"/>
    <col min="2" max="2" width="14.42578125" style="3" customWidth="1"/>
    <col min="3" max="3" width="23.28515625" style="3" bestFit="1" customWidth="1"/>
    <col min="4" max="5" width="9.140625" style="3"/>
    <col min="6" max="9" width="11.5703125" style="3" customWidth="1"/>
    <col min="10" max="10" width="15.7109375" style="3" customWidth="1"/>
    <col min="11" max="11" width="16" style="3" customWidth="1"/>
    <col min="12" max="12" width="19.28515625" style="3" bestFit="1" customWidth="1"/>
    <col min="13" max="13" width="22.5703125" style="3" bestFit="1" customWidth="1"/>
    <col min="14" max="14" width="21.42578125" style="3" bestFit="1" customWidth="1"/>
    <col min="15" max="15" width="18.140625" style="3" bestFit="1" customWidth="1"/>
    <col min="16" max="18" width="9.140625" style="3"/>
    <col min="19" max="19" width="12" style="3" bestFit="1" customWidth="1"/>
    <col min="20" max="20" width="12.140625" style="3" bestFit="1" customWidth="1"/>
    <col min="21" max="21" width="10.7109375" style="3" bestFit="1" customWidth="1"/>
    <col min="22" max="22" width="20.42578125" style="3" bestFit="1" customWidth="1"/>
    <col min="23" max="244" width="9.140625" style="3"/>
    <col min="245" max="245" width="65.7109375" style="3" bestFit="1" customWidth="1"/>
    <col min="246" max="246" width="14.42578125" style="3" customWidth="1"/>
    <col min="247" max="250" width="10.7109375" style="3" bestFit="1" customWidth="1"/>
    <col min="251" max="251" width="11" style="3" bestFit="1" customWidth="1"/>
    <col min="252" max="252" width="15.28515625" style="3" bestFit="1" customWidth="1"/>
    <col min="253" max="253" width="16.28515625" style="3" bestFit="1" customWidth="1"/>
    <col min="254" max="259" width="10.7109375" style="3" bestFit="1" customWidth="1"/>
    <col min="260" max="500" width="9.140625" style="3"/>
    <col min="501" max="501" width="65.7109375" style="3" bestFit="1" customWidth="1"/>
    <col min="502" max="502" width="14.42578125" style="3" customWidth="1"/>
    <col min="503" max="506" width="10.7109375" style="3" bestFit="1" customWidth="1"/>
    <col min="507" max="507" width="11" style="3" bestFit="1" customWidth="1"/>
    <col min="508" max="508" width="15.28515625" style="3" bestFit="1" customWidth="1"/>
    <col min="509" max="509" width="16.28515625" style="3" bestFit="1" customWidth="1"/>
    <col min="510" max="515" width="10.7109375" style="3" bestFit="1" customWidth="1"/>
    <col min="516" max="756" width="9.140625" style="3"/>
    <col min="757" max="757" width="65.7109375" style="3" bestFit="1" customWidth="1"/>
    <col min="758" max="758" width="14.42578125" style="3" customWidth="1"/>
    <col min="759" max="762" width="10.7109375" style="3" bestFit="1" customWidth="1"/>
    <col min="763" max="763" width="11" style="3" bestFit="1" customWidth="1"/>
    <col min="764" max="764" width="15.28515625" style="3" bestFit="1" customWidth="1"/>
    <col min="765" max="765" width="16.28515625" style="3" bestFit="1" customWidth="1"/>
    <col min="766" max="771" width="10.7109375" style="3" bestFit="1" customWidth="1"/>
    <col min="772" max="1012" width="9.140625" style="3"/>
    <col min="1013" max="1013" width="65.7109375" style="3" bestFit="1" customWidth="1"/>
    <col min="1014" max="1014" width="14.42578125" style="3" customWidth="1"/>
    <col min="1015" max="1018" width="10.7109375" style="3" bestFit="1" customWidth="1"/>
    <col min="1019" max="1019" width="11" style="3" bestFit="1" customWidth="1"/>
    <col min="1020" max="1020" width="15.28515625" style="3" bestFit="1" customWidth="1"/>
    <col min="1021" max="1021" width="16.28515625" style="3" bestFit="1" customWidth="1"/>
    <col min="1022" max="1027" width="10.7109375" style="3" bestFit="1" customWidth="1"/>
    <col min="1028" max="1268" width="9.140625" style="3"/>
    <col min="1269" max="1269" width="65.7109375" style="3" bestFit="1" customWidth="1"/>
    <col min="1270" max="1270" width="14.42578125" style="3" customWidth="1"/>
    <col min="1271" max="1274" width="10.7109375" style="3" bestFit="1" customWidth="1"/>
    <col min="1275" max="1275" width="11" style="3" bestFit="1" customWidth="1"/>
    <col min="1276" max="1276" width="15.28515625" style="3" bestFit="1" customWidth="1"/>
    <col min="1277" max="1277" width="16.28515625" style="3" bestFit="1" customWidth="1"/>
    <col min="1278" max="1283" width="10.7109375" style="3" bestFit="1" customWidth="1"/>
    <col min="1284" max="1524" width="9.140625" style="3"/>
    <col min="1525" max="1525" width="65.7109375" style="3" bestFit="1" customWidth="1"/>
    <col min="1526" max="1526" width="14.42578125" style="3" customWidth="1"/>
    <col min="1527" max="1530" width="10.7109375" style="3" bestFit="1" customWidth="1"/>
    <col min="1531" max="1531" width="11" style="3" bestFit="1" customWidth="1"/>
    <col min="1532" max="1532" width="15.28515625" style="3" bestFit="1" customWidth="1"/>
    <col min="1533" max="1533" width="16.28515625" style="3" bestFit="1" customWidth="1"/>
    <col min="1534" max="1539" width="10.7109375" style="3" bestFit="1" customWidth="1"/>
    <col min="1540" max="1780" width="9.140625" style="3"/>
    <col min="1781" max="1781" width="65.7109375" style="3" bestFit="1" customWidth="1"/>
    <col min="1782" max="1782" width="14.42578125" style="3" customWidth="1"/>
    <col min="1783" max="1786" width="10.7109375" style="3" bestFit="1" customWidth="1"/>
    <col min="1787" max="1787" width="11" style="3" bestFit="1" customWidth="1"/>
    <col min="1788" max="1788" width="15.28515625" style="3" bestFit="1" customWidth="1"/>
    <col min="1789" max="1789" width="16.28515625" style="3" bestFit="1" customWidth="1"/>
    <col min="1790" max="1795" width="10.7109375" style="3" bestFit="1" customWidth="1"/>
    <col min="1796" max="2036" width="9.140625" style="3"/>
    <col min="2037" max="2037" width="65.7109375" style="3" bestFit="1" customWidth="1"/>
    <col min="2038" max="2038" width="14.42578125" style="3" customWidth="1"/>
    <col min="2039" max="2042" width="10.7109375" style="3" bestFit="1" customWidth="1"/>
    <col min="2043" max="2043" width="11" style="3" bestFit="1" customWidth="1"/>
    <col min="2044" max="2044" width="15.28515625" style="3" bestFit="1" customWidth="1"/>
    <col min="2045" max="2045" width="16.28515625" style="3" bestFit="1" customWidth="1"/>
    <col min="2046" max="2051" width="10.7109375" style="3" bestFit="1" customWidth="1"/>
    <col min="2052" max="2292" width="9.140625" style="3"/>
    <col min="2293" max="2293" width="65.7109375" style="3" bestFit="1" customWidth="1"/>
    <col min="2294" max="2294" width="14.42578125" style="3" customWidth="1"/>
    <col min="2295" max="2298" width="10.7109375" style="3" bestFit="1" customWidth="1"/>
    <col min="2299" max="2299" width="11" style="3" bestFit="1" customWidth="1"/>
    <col min="2300" max="2300" width="15.28515625" style="3" bestFit="1" customWidth="1"/>
    <col min="2301" max="2301" width="16.28515625" style="3" bestFit="1" customWidth="1"/>
    <col min="2302" max="2307" width="10.7109375" style="3" bestFit="1" customWidth="1"/>
    <col min="2308" max="2548" width="9.140625" style="3"/>
    <col min="2549" max="2549" width="65.7109375" style="3" bestFit="1" customWidth="1"/>
    <col min="2550" max="2550" width="14.42578125" style="3" customWidth="1"/>
    <col min="2551" max="2554" width="10.7109375" style="3" bestFit="1" customWidth="1"/>
    <col min="2555" max="2555" width="11" style="3" bestFit="1" customWidth="1"/>
    <col min="2556" max="2556" width="15.28515625" style="3" bestFit="1" customWidth="1"/>
    <col min="2557" max="2557" width="16.28515625" style="3" bestFit="1" customWidth="1"/>
    <col min="2558" max="2563" width="10.7109375" style="3" bestFit="1" customWidth="1"/>
    <col min="2564" max="2804" width="9.140625" style="3"/>
    <col min="2805" max="2805" width="65.7109375" style="3" bestFit="1" customWidth="1"/>
    <col min="2806" max="2806" width="14.42578125" style="3" customWidth="1"/>
    <col min="2807" max="2810" width="10.7109375" style="3" bestFit="1" customWidth="1"/>
    <col min="2811" max="2811" width="11" style="3" bestFit="1" customWidth="1"/>
    <col min="2812" max="2812" width="15.28515625" style="3" bestFit="1" customWidth="1"/>
    <col min="2813" max="2813" width="16.28515625" style="3" bestFit="1" customWidth="1"/>
    <col min="2814" max="2819" width="10.7109375" style="3" bestFit="1" customWidth="1"/>
    <col min="2820" max="3060" width="9.140625" style="3"/>
    <col min="3061" max="3061" width="65.7109375" style="3" bestFit="1" customWidth="1"/>
    <col min="3062" max="3062" width="14.42578125" style="3" customWidth="1"/>
    <col min="3063" max="3066" width="10.7109375" style="3" bestFit="1" customWidth="1"/>
    <col min="3067" max="3067" width="11" style="3" bestFit="1" customWidth="1"/>
    <col min="3068" max="3068" width="15.28515625" style="3" bestFit="1" customWidth="1"/>
    <col min="3069" max="3069" width="16.28515625" style="3" bestFit="1" customWidth="1"/>
    <col min="3070" max="3075" width="10.7109375" style="3" bestFit="1" customWidth="1"/>
    <col min="3076" max="3316" width="9.140625" style="3"/>
    <col min="3317" max="3317" width="65.7109375" style="3" bestFit="1" customWidth="1"/>
    <col min="3318" max="3318" width="14.42578125" style="3" customWidth="1"/>
    <col min="3319" max="3322" width="10.7109375" style="3" bestFit="1" customWidth="1"/>
    <col min="3323" max="3323" width="11" style="3" bestFit="1" customWidth="1"/>
    <col min="3324" max="3324" width="15.28515625" style="3" bestFit="1" customWidth="1"/>
    <col min="3325" max="3325" width="16.28515625" style="3" bestFit="1" customWidth="1"/>
    <col min="3326" max="3331" width="10.7109375" style="3" bestFit="1" customWidth="1"/>
    <col min="3332" max="3572" width="9.140625" style="3"/>
    <col min="3573" max="3573" width="65.7109375" style="3" bestFit="1" customWidth="1"/>
    <col min="3574" max="3574" width="14.42578125" style="3" customWidth="1"/>
    <col min="3575" max="3578" width="10.7109375" style="3" bestFit="1" customWidth="1"/>
    <col min="3579" max="3579" width="11" style="3" bestFit="1" customWidth="1"/>
    <col min="3580" max="3580" width="15.28515625" style="3" bestFit="1" customWidth="1"/>
    <col min="3581" max="3581" width="16.28515625" style="3" bestFit="1" customWidth="1"/>
    <col min="3582" max="3587" width="10.7109375" style="3" bestFit="1" customWidth="1"/>
    <col min="3588" max="3828" width="9.140625" style="3"/>
    <col min="3829" max="3829" width="65.7109375" style="3" bestFit="1" customWidth="1"/>
    <col min="3830" max="3830" width="14.42578125" style="3" customWidth="1"/>
    <col min="3831" max="3834" width="10.7109375" style="3" bestFit="1" customWidth="1"/>
    <col min="3835" max="3835" width="11" style="3" bestFit="1" customWidth="1"/>
    <col min="3836" max="3836" width="15.28515625" style="3" bestFit="1" customWidth="1"/>
    <col min="3837" max="3837" width="16.28515625" style="3" bestFit="1" customWidth="1"/>
    <col min="3838" max="3843" width="10.7109375" style="3" bestFit="1" customWidth="1"/>
    <col min="3844" max="4084" width="9.140625" style="3"/>
    <col min="4085" max="4085" width="65.7109375" style="3" bestFit="1" customWidth="1"/>
    <col min="4086" max="4086" width="14.42578125" style="3" customWidth="1"/>
    <col min="4087" max="4090" width="10.7109375" style="3" bestFit="1" customWidth="1"/>
    <col min="4091" max="4091" width="11" style="3" bestFit="1" customWidth="1"/>
    <col min="4092" max="4092" width="15.28515625" style="3" bestFit="1" customWidth="1"/>
    <col min="4093" max="4093" width="16.28515625" style="3" bestFit="1" customWidth="1"/>
    <col min="4094" max="4099" width="10.7109375" style="3" bestFit="1" customWidth="1"/>
    <col min="4100" max="4340" width="9.140625" style="3"/>
    <col min="4341" max="4341" width="65.7109375" style="3" bestFit="1" customWidth="1"/>
    <col min="4342" max="4342" width="14.42578125" style="3" customWidth="1"/>
    <col min="4343" max="4346" width="10.7109375" style="3" bestFit="1" customWidth="1"/>
    <col min="4347" max="4347" width="11" style="3" bestFit="1" customWidth="1"/>
    <col min="4348" max="4348" width="15.28515625" style="3" bestFit="1" customWidth="1"/>
    <col min="4349" max="4349" width="16.28515625" style="3" bestFit="1" customWidth="1"/>
    <col min="4350" max="4355" width="10.7109375" style="3" bestFit="1" customWidth="1"/>
    <col min="4356" max="4596" width="9.140625" style="3"/>
    <col min="4597" max="4597" width="65.7109375" style="3" bestFit="1" customWidth="1"/>
    <col min="4598" max="4598" width="14.42578125" style="3" customWidth="1"/>
    <col min="4599" max="4602" width="10.7109375" style="3" bestFit="1" customWidth="1"/>
    <col min="4603" max="4603" width="11" style="3" bestFit="1" customWidth="1"/>
    <col min="4604" max="4604" width="15.28515625" style="3" bestFit="1" customWidth="1"/>
    <col min="4605" max="4605" width="16.28515625" style="3" bestFit="1" customWidth="1"/>
    <col min="4606" max="4611" width="10.7109375" style="3" bestFit="1" customWidth="1"/>
    <col min="4612" max="4852" width="9.140625" style="3"/>
    <col min="4853" max="4853" width="65.7109375" style="3" bestFit="1" customWidth="1"/>
    <col min="4854" max="4854" width="14.42578125" style="3" customWidth="1"/>
    <col min="4855" max="4858" width="10.7109375" style="3" bestFit="1" customWidth="1"/>
    <col min="4859" max="4859" width="11" style="3" bestFit="1" customWidth="1"/>
    <col min="4860" max="4860" width="15.28515625" style="3" bestFit="1" customWidth="1"/>
    <col min="4861" max="4861" width="16.28515625" style="3" bestFit="1" customWidth="1"/>
    <col min="4862" max="4867" width="10.7109375" style="3" bestFit="1" customWidth="1"/>
    <col min="4868" max="5108" width="9.140625" style="3"/>
    <col min="5109" max="5109" width="65.7109375" style="3" bestFit="1" customWidth="1"/>
    <col min="5110" max="5110" width="14.42578125" style="3" customWidth="1"/>
    <col min="5111" max="5114" width="10.7109375" style="3" bestFit="1" customWidth="1"/>
    <col min="5115" max="5115" width="11" style="3" bestFit="1" customWidth="1"/>
    <col min="5116" max="5116" width="15.28515625" style="3" bestFit="1" customWidth="1"/>
    <col min="5117" max="5117" width="16.28515625" style="3" bestFit="1" customWidth="1"/>
    <col min="5118" max="5123" width="10.7109375" style="3" bestFit="1" customWidth="1"/>
    <col min="5124" max="5364" width="9.140625" style="3"/>
    <col min="5365" max="5365" width="65.7109375" style="3" bestFit="1" customWidth="1"/>
    <col min="5366" max="5366" width="14.42578125" style="3" customWidth="1"/>
    <col min="5367" max="5370" width="10.7109375" style="3" bestFit="1" customWidth="1"/>
    <col min="5371" max="5371" width="11" style="3" bestFit="1" customWidth="1"/>
    <col min="5372" max="5372" width="15.28515625" style="3" bestFit="1" customWidth="1"/>
    <col min="5373" max="5373" width="16.28515625" style="3" bestFit="1" customWidth="1"/>
    <col min="5374" max="5379" width="10.7109375" style="3" bestFit="1" customWidth="1"/>
    <col min="5380" max="5620" width="9.140625" style="3"/>
    <col min="5621" max="5621" width="65.7109375" style="3" bestFit="1" customWidth="1"/>
    <col min="5622" max="5622" width="14.42578125" style="3" customWidth="1"/>
    <col min="5623" max="5626" width="10.7109375" style="3" bestFit="1" customWidth="1"/>
    <col min="5627" max="5627" width="11" style="3" bestFit="1" customWidth="1"/>
    <col min="5628" max="5628" width="15.28515625" style="3" bestFit="1" customWidth="1"/>
    <col min="5629" max="5629" width="16.28515625" style="3" bestFit="1" customWidth="1"/>
    <col min="5630" max="5635" width="10.7109375" style="3" bestFit="1" customWidth="1"/>
    <col min="5636" max="5876" width="9.140625" style="3"/>
    <col min="5877" max="5877" width="65.7109375" style="3" bestFit="1" customWidth="1"/>
    <col min="5878" max="5878" width="14.42578125" style="3" customWidth="1"/>
    <col min="5879" max="5882" width="10.7109375" style="3" bestFit="1" customWidth="1"/>
    <col min="5883" max="5883" width="11" style="3" bestFit="1" customWidth="1"/>
    <col min="5884" max="5884" width="15.28515625" style="3" bestFit="1" customWidth="1"/>
    <col min="5885" max="5885" width="16.28515625" style="3" bestFit="1" customWidth="1"/>
    <col min="5886" max="5891" width="10.7109375" style="3" bestFit="1" customWidth="1"/>
    <col min="5892" max="6132" width="9.140625" style="3"/>
    <col min="6133" max="6133" width="65.7109375" style="3" bestFit="1" customWidth="1"/>
    <col min="6134" max="6134" width="14.42578125" style="3" customWidth="1"/>
    <col min="6135" max="6138" width="10.7109375" style="3" bestFit="1" customWidth="1"/>
    <col min="6139" max="6139" width="11" style="3" bestFit="1" customWidth="1"/>
    <col min="6140" max="6140" width="15.28515625" style="3" bestFit="1" customWidth="1"/>
    <col min="6141" max="6141" width="16.28515625" style="3" bestFit="1" customWidth="1"/>
    <col min="6142" max="6147" width="10.7109375" style="3" bestFit="1" customWidth="1"/>
    <col min="6148" max="6388" width="9.140625" style="3"/>
    <col min="6389" max="6389" width="65.7109375" style="3" bestFit="1" customWidth="1"/>
    <col min="6390" max="6390" width="14.42578125" style="3" customWidth="1"/>
    <col min="6391" max="6394" width="10.7109375" style="3" bestFit="1" customWidth="1"/>
    <col min="6395" max="6395" width="11" style="3" bestFit="1" customWidth="1"/>
    <col min="6396" max="6396" width="15.28515625" style="3" bestFit="1" customWidth="1"/>
    <col min="6397" max="6397" width="16.28515625" style="3" bestFit="1" customWidth="1"/>
    <col min="6398" max="6403" width="10.7109375" style="3" bestFit="1" customWidth="1"/>
    <col min="6404" max="6644" width="9.140625" style="3"/>
    <col min="6645" max="6645" width="65.7109375" style="3" bestFit="1" customWidth="1"/>
    <col min="6646" max="6646" width="14.42578125" style="3" customWidth="1"/>
    <col min="6647" max="6650" width="10.7109375" style="3" bestFit="1" customWidth="1"/>
    <col min="6651" max="6651" width="11" style="3" bestFit="1" customWidth="1"/>
    <col min="6652" max="6652" width="15.28515625" style="3" bestFit="1" customWidth="1"/>
    <col min="6653" max="6653" width="16.28515625" style="3" bestFit="1" customWidth="1"/>
    <col min="6654" max="6659" width="10.7109375" style="3" bestFit="1" customWidth="1"/>
    <col min="6660" max="6900" width="9.140625" style="3"/>
    <col min="6901" max="6901" width="65.7109375" style="3" bestFit="1" customWidth="1"/>
    <col min="6902" max="6902" width="14.42578125" style="3" customWidth="1"/>
    <col min="6903" max="6906" width="10.7109375" style="3" bestFit="1" customWidth="1"/>
    <col min="6907" max="6907" width="11" style="3" bestFit="1" customWidth="1"/>
    <col min="6908" max="6908" width="15.28515625" style="3" bestFit="1" customWidth="1"/>
    <col min="6909" max="6909" width="16.28515625" style="3" bestFit="1" customWidth="1"/>
    <col min="6910" max="6915" width="10.7109375" style="3" bestFit="1" customWidth="1"/>
    <col min="6916" max="7156" width="9.140625" style="3"/>
    <col min="7157" max="7157" width="65.7109375" style="3" bestFit="1" customWidth="1"/>
    <col min="7158" max="7158" width="14.42578125" style="3" customWidth="1"/>
    <col min="7159" max="7162" width="10.7109375" style="3" bestFit="1" customWidth="1"/>
    <col min="7163" max="7163" width="11" style="3" bestFit="1" customWidth="1"/>
    <col min="7164" max="7164" width="15.28515625" style="3" bestFit="1" customWidth="1"/>
    <col min="7165" max="7165" width="16.28515625" style="3" bestFit="1" customWidth="1"/>
    <col min="7166" max="7171" width="10.7109375" style="3" bestFit="1" customWidth="1"/>
    <col min="7172" max="7412" width="9.140625" style="3"/>
    <col min="7413" max="7413" width="65.7109375" style="3" bestFit="1" customWidth="1"/>
    <col min="7414" max="7414" width="14.42578125" style="3" customWidth="1"/>
    <col min="7415" max="7418" width="10.7109375" style="3" bestFit="1" customWidth="1"/>
    <col min="7419" max="7419" width="11" style="3" bestFit="1" customWidth="1"/>
    <col min="7420" max="7420" width="15.28515625" style="3" bestFit="1" customWidth="1"/>
    <col min="7421" max="7421" width="16.28515625" style="3" bestFit="1" customWidth="1"/>
    <col min="7422" max="7427" width="10.7109375" style="3" bestFit="1" customWidth="1"/>
    <col min="7428" max="7668" width="9.140625" style="3"/>
    <col min="7669" max="7669" width="65.7109375" style="3" bestFit="1" customWidth="1"/>
    <col min="7670" max="7670" width="14.42578125" style="3" customWidth="1"/>
    <col min="7671" max="7674" width="10.7109375" style="3" bestFit="1" customWidth="1"/>
    <col min="7675" max="7675" width="11" style="3" bestFit="1" customWidth="1"/>
    <col min="7676" max="7676" width="15.28515625" style="3" bestFit="1" customWidth="1"/>
    <col min="7677" max="7677" width="16.28515625" style="3" bestFit="1" customWidth="1"/>
    <col min="7678" max="7683" width="10.7109375" style="3" bestFit="1" customWidth="1"/>
    <col min="7684" max="7924" width="9.140625" style="3"/>
    <col min="7925" max="7925" width="65.7109375" style="3" bestFit="1" customWidth="1"/>
    <col min="7926" max="7926" width="14.42578125" style="3" customWidth="1"/>
    <col min="7927" max="7930" width="10.7109375" style="3" bestFit="1" customWidth="1"/>
    <col min="7931" max="7931" width="11" style="3" bestFit="1" customWidth="1"/>
    <col min="7932" max="7932" width="15.28515625" style="3" bestFit="1" customWidth="1"/>
    <col min="7933" max="7933" width="16.28515625" style="3" bestFit="1" customWidth="1"/>
    <col min="7934" max="7939" width="10.7109375" style="3" bestFit="1" customWidth="1"/>
    <col min="7940" max="8180" width="9.140625" style="3"/>
    <col min="8181" max="8181" width="65.7109375" style="3" bestFit="1" customWidth="1"/>
    <col min="8182" max="8182" width="14.42578125" style="3" customWidth="1"/>
    <col min="8183" max="8186" width="10.7109375" style="3" bestFit="1" customWidth="1"/>
    <col min="8187" max="8187" width="11" style="3" bestFit="1" customWidth="1"/>
    <col min="8188" max="8188" width="15.28515625" style="3" bestFit="1" customWidth="1"/>
    <col min="8189" max="8189" width="16.28515625" style="3" bestFit="1" customWidth="1"/>
    <col min="8190" max="8195" width="10.7109375" style="3" bestFit="1" customWidth="1"/>
    <col min="8196" max="8436" width="9.140625" style="3"/>
    <col min="8437" max="8437" width="65.7109375" style="3" bestFit="1" customWidth="1"/>
    <col min="8438" max="8438" width="14.42578125" style="3" customWidth="1"/>
    <col min="8439" max="8442" width="10.7109375" style="3" bestFit="1" customWidth="1"/>
    <col min="8443" max="8443" width="11" style="3" bestFit="1" customWidth="1"/>
    <col min="8444" max="8444" width="15.28515625" style="3" bestFit="1" customWidth="1"/>
    <col min="8445" max="8445" width="16.28515625" style="3" bestFit="1" customWidth="1"/>
    <col min="8446" max="8451" width="10.7109375" style="3" bestFit="1" customWidth="1"/>
    <col min="8452" max="8692" width="9.140625" style="3"/>
    <col min="8693" max="8693" width="65.7109375" style="3" bestFit="1" customWidth="1"/>
    <col min="8694" max="8694" width="14.42578125" style="3" customWidth="1"/>
    <col min="8695" max="8698" width="10.7109375" style="3" bestFit="1" customWidth="1"/>
    <col min="8699" max="8699" width="11" style="3" bestFit="1" customWidth="1"/>
    <col min="8700" max="8700" width="15.28515625" style="3" bestFit="1" customWidth="1"/>
    <col min="8701" max="8701" width="16.28515625" style="3" bestFit="1" customWidth="1"/>
    <col min="8702" max="8707" width="10.7109375" style="3" bestFit="1" customWidth="1"/>
    <col min="8708" max="8948" width="9.140625" style="3"/>
    <col min="8949" max="8949" width="65.7109375" style="3" bestFit="1" customWidth="1"/>
    <col min="8950" max="8950" width="14.42578125" style="3" customWidth="1"/>
    <col min="8951" max="8954" width="10.7109375" style="3" bestFit="1" customWidth="1"/>
    <col min="8955" max="8955" width="11" style="3" bestFit="1" customWidth="1"/>
    <col min="8956" max="8956" width="15.28515625" style="3" bestFit="1" customWidth="1"/>
    <col min="8957" max="8957" width="16.28515625" style="3" bestFit="1" customWidth="1"/>
    <col min="8958" max="8963" width="10.7109375" style="3" bestFit="1" customWidth="1"/>
    <col min="8964" max="9204" width="9.140625" style="3"/>
    <col min="9205" max="9205" width="65.7109375" style="3" bestFit="1" customWidth="1"/>
    <col min="9206" max="9206" width="14.42578125" style="3" customWidth="1"/>
    <col min="9207" max="9210" width="10.7109375" style="3" bestFit="1" customWidth="1"/>
    <col min="9211" max="9211" width="11" style="3" bestFit="1" customWidth="1"/>
    <col min="9212" max="9212" width="15.28515625" style="3" bestFit="1" customWidth="1"/>
    <col min="9213" max="9213" width="16.28515625" style="3" bestFit="1" customWidth="1"/>
    <col min="9214" max="9219" width="10.7109375" style="3" bestFit="1" customWidth="1"/>
    <col min="9220" max="9460" width="9.140625" style="3"/>
    <col min="9461" max="9461" width="65.7109375" style="3" bestFit="1" customWidth="1"/>
    <col min="9462" max="9462" width="14.42578125" style="3" customWidth="1"/>
    <col min="9463" max="9466" width="10.7109375" style="3" bestFit="1" customWidth="1"/>
    <col min="9467" max="9467" width="11" style="3" bestFit="1" customWidth="1"/>
    <col min="9468" max="9468" width="15.28515625" style="3" bestFit="1" customWidth="1"/>
    <col min="9469" max="9469" width="16.28515625" style="3" bestFit="1" customWidth="1"/>
    <col min="9470" max="9475" width="10.7109375" style="3" bestFit="1" customWidth="1"/>
    <col min="9476" max="9716" width="9.140625" style="3"/>
    <col min="9717" max="9717" width="65.7109375" style="3" bestFit="1" customWidth="1"/>
    <col min="9718" max="9718" width="14.42578125" style="3" customWidth="1"/>
    <col min="9719" max="9722" width="10.7109375" style="3" bestFit="1" customWidth="1"/>
    <col min="9723" max="9723" width="11" style="3" bestFit="1" customWidth="1"/>
    <col min="9724" max="9724" width="15.28515625" style="3" bestFit="1" customWidth="1"/>
    <col min="9725" max="9725" width="16.28515625" style="3" bestFit="1" customWidth="1"/>
    <col min="9726" max="9731" width="10.7109375" style="3" bestFit="1" customWidth="1"/>
    <col min="9732" max="9972" width="9.140625" style="3"/>
    <col min="9973" max="9973" width="65.7109375" style="3" bestFit="1" customWidth="1"/>
    <col min="9974" max="9974" width="14.42578125" style="3" customWidth="1"/>
    <col min="9975" max="9978" width="10.7109375" style="3" bestFit="1" customWidth="1"/>
    <col min="9979" max="9979" width="11" style="3" bestFit="1" customWidth="1"/>
    <col min="9980" max="9980" width="15.28515625" style="3" bestFit="1" customWidth="1"/>
    <col min="9981" max="9981" width="16.28515625" style="3" bestFit="1" customWidth="1"/>
    <col min="9982" max="9987" width="10.7109375" style="3" bestFit="1" customWidth="1"/>
    <col min="9988" max="10228" width="9.140625" style="3"/>
    <col min="10229" max="10229" width="65.7109375" style="3" bestFit="1" customWidth="1"/>
    <col min="10230" max="10230" width="14.42578125" style="3" customWidth="1"/>
    <col min="10231" max="10234" width="10.7109375" style="3" bestFit="1" customWidth="1"/>
    <col min="10235" max="10235" width="11" style="3" bestFit="1" customWidth="1"/>
    <col min="10236" max="10236" width="15.28515625" style="3" bestFit="1" customWidth="1"/>
    <col min="10237" max="10237" width="16.28515625" style="3" bestFit="1" customWidth="1"/>
    <col min="10238" max="10243" width="10.7109375" style="3" bestFit="1" customWidth="1"/>
    <col min="10244" max="10484" width="9.140625" style="3"/>
    <col min="10485" max="10485" width="65.7109375" style="3" bestFit="1" customWidth="1"/>
    <col min="10486" max="10486" width="14.42578125" style="3" customWidth="1"/>
    <col min="10487" max="10490" width="10.7109375" style="3" bestFit="1" customWidth="1"/>
    <col min="10491" max="10491" width="11" style="3" bestFit="1" customWidth="1"/>
    <col min="10492" max="10492" width="15.28515625" style="3" bestFit="1" customWidth="1"/>
    <col min="10493" max="10493" width="16.28515625" style="3" bestFit="1" customWidth="1"/>
    <col min="10494" max="10499" width="10.7109375" style="3" bestFit="1" customWidth="1"/>
    <col min="10500" max="10740" width="9.140625" style="3"/>
    <col min="10741" max="10741" width="65.7109375" style="3" bestFit="1" customWidth="1"/>
    <col min="10742" max="10742" width="14.42578125" style="3" customWidth="1"/>
    <col min="10743" max="10746" width="10.7109375" style="3" bestFit="1" customWidth="1"/>
    <col min="10747" max="10747" width="11" style="3" bestFit="1" customWidth="1"/>
    <col min="10748" max="10748" width="15.28515625" style="3" bestFit="1" customWidth="1"/>
    <col min="10749" max="10749" width="16.28515625" style="3" bestFit="1" customWidth="1"/>
    <col min="10750" max="10755" width="10.7109375" style="3" bestFit="1" customWidth="1"/>
    <col min="10756" max="10996" width="9.140625" style="3"/>
    <col min="10997" max="10997" width="65.7109375" style="3" bestFit="1" customWidth="1"/>
    <col min="10998" max="10998" width="14.42578125" style="3" customWidth="1"/>
    <col min="10999" max="11002" width="10.7109375" style="3" bestFit="1" customWidth="1"/>
    <col min="11003" max="11003" width="11" style="3" bestFit="1" customWidth="1"/>
    <col min="11004" max="11004" width="15.28515625" style="3" bestFit="1" customWidth="1"/>
    <col min="11005" max="11005" width="16.28515625" style="3" bestFit="1" customWidth="1"/>
    <col min="11006" max="11011" width="10.7109375" style="3" bestFit="1" customWidth="1"/>
    <col min="11012" max="11252" width="9.140625" style="3"/>
    <col min="11253" max="11253" width="65.7109375" style="3" bestFit="1" customWidth="1"/>
    <col min="11254" max="11254" width="14.42578125" style="3" customWidth="1"/>
    <col min="11255" max="11258" width="10.7109375" style="3" bestFit="1" customWidth="1"/>
    <col min="11259" max="11259" width="11" style="3" bestFit="1" customWidth="1"/>
    <col min="11260" max="11260" width="15.28515625" style="3" bestFit="1" customWidth="1"/>
    <col min="11261" max="11261" width="16.28515625" style="3" bestFit="1" customWidth="1"/>
    <col min="11262" max="11267" width="10.7109375" style="3" bestFit="1" customWidth="1"/>
    <col min="11268" max="11508" width="9.140625" style="3"/>
    <col min="11509" max="11509" width="65.7109375" style="3" bestFit="1" customWidth="1"/>
    <col min="11510" max="11510" width="14.42578125" style="3" customWidth="1"/>
    <col min="11511" max="11514" width="10.7109375" style="3" bestFit="1" customWidth="1"/>
    <col min="11515" max="11515" width="11" style="3" bestFit="1" customWidth="1"/>
    <col min="11516" max="11516" width="15.28515625" style="3" bestFit="1" customWidth="1"/>
    <col min="11517" max="11517" width="16.28515625" style="3" bestFit="1" customWidth="1"/>
    <col min="11518" max="11523" width="10.7109375" style="3" bestFit="1" customWidth="1"/>
    <col min="11524" max="11764" width="9.140625" style="3"/>
    <col min="11765" max="11765" width="65.7109375" style="3" bestFit="1" customWidth="1"/>
    <col min="11766" max="11766" width="14.42578125" style="3" customWidth="1"/>
    <col min="11767" max="11770" width="10.7109375" style="3" bestFit="1" customWidth="1"/>
    <col min="11771" max="11771" width="11" style="3" bestFit="1" customWidth="1"/>
    <col min="11772" max="11772" width="15.28515625" style="3" bestFit="1" customWidth="1"/>
    <col min="11773" max="11773" width="16.28515625" style="3" bestFit="1" customWidth="1"/>
    <col min="11774" max="11779" width="10.7109375" style="3" bestFit="1" customWidth="1"/>
    <col min="11780" max="12020" width="9.140625" style="3"/>
    <col min="12021" max="12021" width="65.7109375" style="3" bestFit="1" customWidth="1"/>
    <col min="12022" max="12022" width="14.42578125" style="3" customWidth="1"/>
    <col min="12023" max="12026" width="10.7109375" style="3" bestFit="1" customWidth="1"/>
    <col min="12027" max="12027" width="11" style="3" bestFit="1" customWidth="1"/>
    <col min="12028" max="12028" width="15.28515625" style="3" bestFit="1" customWidth="1"/>
    <col min="12029" max="12029" width="16.28515625" style="3" bestFit="1" customWidth="1"/>
    <col min="12030" max="12035" width="10.7109375" style="3" bestFit="1" customWidth="1"/>
    <col min="12036" max="12276" width="9.140625" style="3"/>
    <col min="12277" max="12277" width="65.7109375" style="3" bestFit="1" customWidth="1"/>
    <col min="12278" max="12278" width="14.42578125" style="3" customWidth="1"/>
    <col min="12279" max="12282" width="10.7109375" style="3" bestFit="1" customWidth="1"/>
    <col min="12283" max="12283" width="11" style="3" bestFit="1" customWidth="1"/>
    <col min="12284" max="12284" width="15.28515625" style="3" bestFit="1" customWidth="1"/>
    <col min="12285" max="12285" width="16.28515625" style="3" bestFit="1" customWidth="1"/>
    <col min="12286" max="12291" width="10.7109375" style="3" bestFit="1" customWidth="1"/>
    <col min="12292" max="12532" width="9.140625" style="3"/>
    <col min="12533" max="12533" width="65.7109375" style="3" bestFit="1" customWidth="1"/>
    <col min="12534" max="12534" width="14.42578125" style="3" customWidth="1"/>
    <col min="12535" max="12538" width="10.7109375" style="3" bestFit="1" customWidth="1"/>
    <col min="12539" max="12539" width="11" style="3" bestFit="1" customWidth="1"/>
    <col min="12540" max="12540" width="15.28515625" style="3" bestFit="1" customWidth="1"/>
    <col min="12541" max="12541" width="16.28515625" style="3" bestFit="1" customWidth="1"/>
    <col min="12542" max="12547" width="10.7109375" style="3" bestFit="1" customWidth="1"/>
    <col min="12548" max="12788" width="9.140625" style="3"/>
    <col min="12789" max="12789" width="65.7109375" style="3" bestFit="1" customWidth="1"/>
    <col min="12790" max="12790" width="14.42578125" style="3" customWidth="1"/>
    <col min="12791" max="12794" width="10.7109375" style="3" bestFit="1" customWidth="1"/>
    <col min="12795" max="12795" width="11" style="3" bestFit="1" customWidth="1"/>
    <col min="12796" max="12796" width="15.28515625" style="3" bestFit="1" customWidth="1"/>
    <col min="12797" max="12797" width="16.28515625" style="3" bestFit="1" customWidth="1"/>
    <col min="12798" max="12803" width="10.7109375" style="3" bestFit="1" customWidth="1"/>
    <col min="12804" max="13044" width="9.140625" style="3"/>
    <col min="13045" max="13045" width="65.7109375" style="3" bestFit="1" customWidth="1"/>
    <col min="13046" max="13046" width="14.42578125" style="3" customWidth="1"/>
    <col min="13047" max="13050" width="10.7109375" style="3" bestFit="1" customWidth="1"/>
    <col min="13051" max="13051" width="11" style="3" bestFit="1" customWidth="1"/>
    <col min="13052" max="13052" width="15.28515625" style="3" bestFit="1" customWidth="1"/>
    <col min="13053" max="13053" width="16.28515625" style="3" bestFit="1" customWidth="1"/>
    <col min="13054" max="13059" width="10.7109375" style="3" bestFit="1" customWidth="1"/>
    <col min="13060" max="13300" width="9.140625" style="3"/>
    <col min="13301" max="13301" width="65.7109375" style="3" bestFit="1" customWidth="1"/>
    <col min="13302" max="13302" width="14.42578125" style="3" customWidth="1"/>
    <col min="13303" max="13306" width="10.7109375" style="3" bestFit="1" customWidth="1"/>
    <col min="13307" max="13307" width="11" style="3" bestFit="1" customWidth="1"/>
    <col min="13308" max="13308" width="15.28515625" style="3" bestFit="1" customWidth="1"/>
    <col min="13309" max="13309" width="16.28515625" style="3" bestFit="1" customWidth="1"/>
    <col min="13310" max="13315" width="10.7109375" style="3" bestFit="1" customWidth="1"/>
    <col min="13316" max="13556" width="9.140625" style="3"/>
    <col min="13557" max="13557" width="65.7109375" style="3" bestFit="1" customWidth="1"/>
    <col min="13558" max="13558" width="14.42578125" style="3" customWidth="1"/>
    <col min="13559" max="13562" width="10.7109375" style="3" bestFit="1" customWidth="1"/>
    <col min="13563" max="13563" width="11" style="3" bestFit="1" customWidth="1"/>
    <col min="13564" max="13564" width="15.28515625" style="3" bestFit="1" customWidth="1"/>
    <col min="13565" max="13565" width="16.28515625" style="3" bestFit="1" customWidth="1"/>
    <col min="13566" max="13571" width="10.7109375" style="3" bestFit="1" customWidth="1"/>
    <col min="13572" max="13812" width="9.140625" style="3"/>
    <col min="13813" max="13813" width="65.7109375" style="3" bestFit="1" customWidth="1"/>
    <col min="13814" max="13814" width="14.42578125" style="3" customWidth="1"/>
    <col min="13815" max="13818" width="10.7109375" style="3" bestFit="1" customWidth="1"/>
    <col min="13819" max="13819" width="11" style="3" bestFit="1" customWidth="1"/>
    <col min="13820" max="13820" width="15.28515625" style="3" bestFit="1" customWidth="1"/>
    <col min="13821" max="13821" width="16.28515625" style="3" bestFit="1" customWidth="1"/>
    <col min="13822" max="13827" width="10.7109375" style="3" bestFit="1" customWidth="1"/>
    <col min="13828" max="14068" width="9.140625" style="3"/>
    <col min="14069" max="14069" width="65.7109375" style="3" bestFit="1" customWidth="1"/>
    <col min="14070" max="14070" width="14.42578125" style="3" customWidth="1"/>
    <col min="14071" max="14074" width="10.7109375" style="3" bestFit="1" customWidth="1"/>
    <col min="14075" max="14075" width="11" style="3" bestFit="1" customWidth="1"/>
    <col min="14076" max="14076" width="15.28515625" style="3" bestFit="1" customWidth="1"/>
    <col min="14077" max="14077" width="16.28515625" style="3" bestFit="1" customWidth="1"/>
    <col min="14078" max="14083" width="10.7109375" style="3" bestFit="1" customWidth="1"/>
    <col min="14084" max="14324" width="9.140625" style="3"/>
    <col min="14325" max="14325" width="65.7109375" style="3" bestFit="1" customWidth="1"/>
    <col min="14326" max="14326" width="14.42578125" style="3" customWidth="1"/>
    <col min="14327" max="14330" width="10.7109375" style="3" bestFit="1" customWidth="1"/>
    <col min="14331" max="14331" width="11" style="3" bestFit="1" customWidth="1"/>
    <col min="14332" max="14332" width="15.28515625" style="3" bestFit="1" customWidth="1"/>
    <col min="14333" max="14333" width="16.28515625" style="3" bestFit="1" customWidth="1"/>
    <col min="14334" max="14339" width="10.7109375" style="3" bestFit="1" customWidth="1"/>
    <col min="14340" max="14580" width="9.140625" style="3"/>
    <col min="14581" max="14581" width="65.7109375" style="3" bestFit="1" customWidth="1"/>
    <col min="14582" max="14582" width="14.42578125" style="3" customWidth="1"/>
    <col min="14583" max="14586" width="10.7109375" style="3" bestFit="1" customWidth="1"/>
    <col min="14587" max="14587" width="11" style="3" bestFit="1" customWidth="1"/>
    <col min="14588" max="14588" width="15.28515625" style="3" bestFit="1" customWidth="1"/>
    <col min="14589" max="14589" width="16.28515625" style="3" bestFit="1" customWidth="1"/>
    <col min="14590" max="14595" width="10.7109375" style="3" bestFit="1" customWidth="1"/>
    <col min="14596" max="14836" width="9.140625" style="3"/>
    <col min="14837" max="14837" width="65.7109375" style="3" bestFit="1" customWidth="1"/>
    <col min="14838" max="14838" width="14.42578125" style="3" customWidth="1"/>
    <col min="14839" max="14842" width="10.7109375" style="3" bestFit="1" customWidth="1"/>
    <col min="14843" max="14843" width="11" style="3" bestFit="1" customWidth="1"/>
    <col min="14844" max="14844" width="15.28515625" style="3" bestFit="1" customWidth="1"/>
    <col min="14845" max="14845" width="16.28515625" style="3" bestFit="1" customWidth="1"/>
    <col min="14846" max="14851" width="10.7109375" style="3" bestFit="1" customWidth="1"/>
    <col min="14852" max="15092" width="9.140625" style="3"/>
    <col min="15093" max="15093" width="65.7109375" style="3" bestFit="1" customWidth="1"/>
    <col min="15094" max="15094" width="14.42578125" style="3" customWidth="1"/>
    <col min="15095" max="15098" width="10.7109375" style="3" bestFit="1" customWidth="1"/>
    <col min="15099" max="15099" width="11" style="3" bestFit="1" customWidth="1"/>
    <col min="15100" max="15100" width="15.28515625" style="3" bestFit="1" customWidth="1"/>
    <col min="15101" max="15101" width="16.28515625" style="3" bestFit="1" customWidth="1"/>
    <col min="15102" max="15107" width="10.7109375" style="3" bestFit="1" customWidth="1"/>
    <col min="15108" max="15348" width="9.140625" style="3"/>
    <col min="15349" max="15349" width="65.7109375" style="3" bestFit="1" customWidth="1"/>
    <col min="15350" max="15350" width="14.42578125" style="3" customWidth="1"/>
    <col min="15351" max="15354" width="10.7109375" style="3" bestFit="1" customWidth="1"/>
    <col min="15355" max="15355" width="11" style="3" bestFit="1" customWidth="1"/>
    <col min="15356" max="15356" width="15.28515625" style="3" bestFit="1" customWidth="1"/>
    <col min="15357" max="15357" width="16.28515625" style="3" bestFit="1" customWidth="1"/>
    <col min="15358" max="15363" width="10.7109375" style="3" bestFit="1" customWidth="1"/>
    <col min="15364" max="15604" width="9.140625" style="3"/>
    <col min="15605" max="15605" width="65.7109375" style="3" bestFit="1" customWidth="1"/>
    <col min="15606" max="15606" width="14.42578125" style="3" customWidth="1"/>
    <col min="15607" max="15610" width="10.7109375" style="3" bestFit="1" customWidth="1"/>
    <col min="15611" max="15611" width="11" style="3" bestFit="1" customWidth="1"/>
    <col min="15612" max="15612" width="15.28515625" style="3" bestFit="1" customWidth="1"/>
    <col min="15613" max="15613" width="16.28515625" style="3" bestFit="1" customWidth="1"/>
    <col min="15614" max="15619" width="10.7109375" style="3" bestFit="1" customWidth="1"/>
    <col min="15620" max="15860" width="9.140625" style="3"/>
    <col min="15861" max="15861" width="65.7109375" style="3" bestFit="1" customWidth="1"/>
    <col min="15862" max="15862" width="14.42578125" style="3" customWidth="1"/>
    <col min="15863" max="15866" width="10.7109375" style="3" bestFit="1" customWidth="1"/>
    <col min="15867" max="15867" width="11" style="3" bestFit="1" customWidth="1"/>
    <col min="15868" max="15868" width="15.28515625" style="3" bestFit="1" customWidth="1"/>
    <col min="15869" max="15869" width="16.28515625" style="3" bestFit="1" customWidth="1"/>
    <col min="15870" max="15875" width="10.7109375" style="3" bestFit="1" customWidth="1"/>
    <col min="15876" max="16116" width="9.140625" style="3"/>
    <col min="16117" max="16117" width="65.7109375" style="3" bestFit="1" customWidth="1"/>
    <col min="16118" max="16118" width="14.42578125" style="3" customWidth="1"/>
    <col min="16119" max="16122" width="10.7109375" style="3" bestFit="1" customWidth="1"/>
    <col min="16123" max="16123" width="11" style="3" bestFit="1" customWidth="1"/>
    <col min="16124" max="16124" width="15.28515625" style="3" bestFit="1" customWidth="1"/>
    <col min="16125" max="16125" width="16.28515625" style="3" bestFit="1" customWidth="1"/>
    <col min="16126" max="16131" width="10.7109375" style="3" bestFit="1" customWidth="1"/>
    <col min="16132" max="16384" width="9.140625" style="3"/>
  </cols>
  <sheetData>
    <row r="1" spans="1:17" x14ac:dyDescent="0.2">
      <c r="A1" s="2" t="s">
        <v>0</v>
      </c>
    </row>
    <row r="2" spans="1:17" x14ac:dyDescent="0.2">
      <c r="A2" s="3" t="s">
        <v>2</v>
      </c>
    </row>
    <row r="3" spans="1:17" x14ac:dyDescent="0.2">
      <c r="A3" s="4">
        <v>45748</v>
      </c>
      <c r="B3" s="4"/>
    </row>
    <row r="4" spans="1:17" x14ac:dyDescent="0.2">
      <c r="A4" s="63" t="s">
        <v>34</v>
      </c>
      <c r="G4" s="141" t="s">
        <v>70</v>
      </c>
      <c r="H4" s="141"/>
      <c r="I4" s="141"/>
      <c r="J4" s="52"/>
      <c r="K4" s="52"/>
      <c r="L4" s="138" t="s">
        <v>91</v>
      </c>
      <c r="M4" s="139"/>
      <c r="N4" s="139"/>
      <c r="O4" s="140"/>
    </row>
    <row r="5" spans="1:17" x14ac:dyDescent="0.2">
      <c r="G5" s="141"/>
      <c r="H5" s="141"/>
      <c r="I5" s="141"/>
      <c r="J5" s="53"/>
      <c r="K5" s="53"/>
      <c r="L5" s="136" t="s">
        <v>21</v>
      </c>
      <c r="M5" s="137"/>
      <c r="N5" s="136" t="s">
        <v>22</v>
      </c>
      <c r="O5" s="137"/>
    </row>
    <row r="6" spans="1:17" x14ac:dyDescent="0.2">
      <c r="D6" s="36">
        <v>2</v>
      </c>
      <c r="E6" s="36">
        <v>7</v>
      </c>
      <c r="F6" s="36">
        <v>6</v>
      </c>
      <c r="G6" s="141"/>
      <c r="H6" s="141"/>
      <c r="I6" s="141"/>
      <c r="J6" s="55" t="s">
        <v>34</v>
      </c>
      <c r="K6" s="55" t="s">
        <v>34</v>
      </c>
      <c r="L6" s="37"/>
      <c r="M6" s="38"/>
      <c r="N6" s="37"/>
      <c r="O6" s="38"/>
    </row>
    <row r="7" spans="1:17" ht="25.5" x14ac:dyDescent="0.2">
      <c r="A7" s="3" t="s">
        <v>3</v>
      </c>
      <c r="B7" s="2" t="s">
        <v>4</v>
      </c>
      <c r="C7" s="2" t="s">
        <v>18</v>
      </c>
      <c r="D7" s="34" t="s">
        <v>13</v>
      </c>
      <c r="E7" s="35" t="s">
        <v>23</v>
      </c>
      <c r="F7" s="35" t="s">
        <v>24</v>
      </c>
      <c r="G7" s="71" t="s">
        <v>52</v>
      </c>
      <c r="H7" s="72" t="s">
        <v>53</v>
      </c>
      <c r="I7" s="73" t="s">
        <v>54</v>
      </c>
      <c r="J7" s="54" t="s">
        <v>20</v>
      </c>
      <c r="K7" s="54" t="s">
        <v>19</v>
      </c>
      <c r="L7" s="39" t="s">
        <v>48</v>
      </c>
      <c r="M7" s="40" t="s">
        <v>49</v>
      </c>
      <c r="N7" s="39" t="s">
        <v>50</v>
      </c>
      <c r="O7" s="40" t="s">
        <v>51</v>
      </c>
    </row>
    <row r="8" spans="1:17" x14ac:dyDescent="0.2">
      <c r="A8" s="119" t="s">
        <v>5</v>
      </c>
      <c r="B8" s="6"/>
    </row>
    <row r="9" spans="1:17" x14ac:dyDescent="0.2">
      <c r="A9" s="119" t="s">
        <v>84</v>
      </c>
      <c r="B9" s="104" t="s">
        <v>6</v>
      </c>
      <c r="C9" s="58">
        <v>9.0499999999999997E-2</v>
      </c>
      <c r="D9" s="5"/>
      <c r="E9" s="5"/>
      <c r="F9" s="5"/>
      <c r="G9" s="5"/>
      <c r="H9" s="5"/>
      <c r="I9" s="5"/>
      <c r="J9" s="5"/>
      <c r="K9" s="5"/>
      <c r="L9" s="41">
        <v>0</v>
      </c>
      <c r="M9" s="38"/>
      <c r="N9" s="41"/>
      <c r="O9" s="42">
        <v>9.0499999999999997E-2</v>
      </c>
    </row>
    <row r="10" spans="1:17" x14ac:dyDescent="0.2">
      <c r="A10" s="120" t="s">
        <v>7</v>
      </c>
      <c r="B10" s="105"/>
      <c r="C10" s="7"/>
      <c r="D10" s="6"/>
      <c r="E10" s="6"/>
      <c r="F10" s="6"/>
      <c r="G10" s="6"/>
      <c r="H10" s="6"/>
      <c r="I10" s="6"/>
      <c r="J10" s="6"/>
      <c r="K10" s="6"/>
      <c r="L10" s="21"/>
      <c r="M10" s="20"/>
      <c r="N10" s="21"/>
      <c r="O10" s="20"/>
    </row>
    <row r="11" spans="1:17" ht="15" x14ac:dyDescent="0.25">
      <c r="A11" s="121" t="s">
        <v>65</v>
      </c>
      <c r="B11" s="104" t="s">
        <v>8</v>
      </c>
      <c r="C11" s="10">
        <v>0.1132</v>
      </c>
      <c r="D11" s="6"/>
      <c r="E11" s="6"/>
      <c r="F11" s="6"/>
      <c r="G11" s="6"/>
      <c r="H11" s="6"/>
      <c r="I11" s="6"/>
      <c r="J11" s="6"/>
      <c r="K11" s="6"/>
      <c r="L11" s="43">
        <v>0</v>
      </c>
      <c r="M11" s="20"/>
      <c r="N11" s="43"/>
      <c r="O11" s="44">
        <v>0</v>
      </c>
      <c r="Q11" s="32"/>
    </row>
    <row r="12" spans="1:17" ht="15" x14ac:dyDescent="0.25">
      <c r="A12" s="108" t="s">
        <v>85</v>
      </c>
      <c r="B12" s="106"/>
      <c r="C12" s="10">
        <v>5.6599999999999998E-2</v>
      </c>
      <c r="D12" s="6"/>
      <c r="E12" s="6"/>
      <c r="F12" s="6"/>
      <c r="G12" s="6"/>
      <c r="H12" s="6"/>
      <c r="I12" s="6"/>
      <c r="J12" s="6"/>
      <c r="K12" s="6"/>
      <c r="L12" s="43"/>
      <c r="M12" s="20"/>
      <c r="N12" s="43"/>
      <c r="O12" s="44">
        <v>5.6599999999999998E-2</v>
      </c>
      <c r="Q12" s="32"/>
    </row>
    <row r="13" spans="1:17" ht="15" x14ac:dyDescent="0.25">
      <c r="A13" s="108" t="s">
        <v>86</v>
      </c>
      <c r="B13" s="106"/>
      <c r="C13" s="10">
        <v>2.8299999999999999E-2</v>
      </c>
      <c r="D13" s="6"/>
      <c r="E13" s="6"/>
      <c r="F13" s="6"/>
      <c r="G13" s="6"/>
      <c r="H13" s="6"/>
      <c r="I13" s="6"/>
      <c r="J13" s="6"/>
      <c r="K13" s="6"/>
      <c r="L13" s="43"/>
      <c r="M13" s="44">
        <v>2.8299999999999999E-2</v>
      </c>
      <c r="N13" s="43">
        <v>2.8299999999999999E-2</v>
      </c>
      <c r="O13" s="44"/>
      <c r="Q13" s="32"/>
    </row>
    <row r="14" spans="1:17" ht="15" x14ac:dyDescent="0.25">
      <c r="A14" s="118" t="s">
        <v>66</v>
      </c>
      <c r="B14" s="107" t="s">
        <v>9</v>
      </c>
      <c r="C14" s="60">
        <v>8.0000000000000002E-3</v>
      </c>
      <c r="D14" s="6"/>
      <c r="E14" s="6"/>
      <c r="F14" s="6"/>
      <c r="G14" s="6"/>
      <c r="H14" s="6"/>
      <c r="I14" s="6"/>
      <c r="J14" s="6"/>
      <c r="K14" s="6"/>
      <c r="L14" s="21"/>
      <c r="M14" s="20"/>
      <c r="N14" s="21"/>
      <c r="O14" s="44">
        <v>8.0000000000000002E-3</v>
      </c>
      <c r="Q14" s="32"/>
    </row>
    <row r="15" spans="1:17" x14ac:dyDescent="0.2">
      <c r="A15" s="120"/>
      <c r="B15" s="8"/>
      <c r="C15" s="6"/>
      <c r="D15" s="6"/>
      <c r="E15" s="6"/>
      <c r="F15" s="6"/>
      <c r="G15" s="6"/>
      <c r="H15" s="6"/>
      <c r="I15" s="6"/>
      <c r="J15" s="6"/>
      <c r="K15" s="6"/>
      <c r="L15" s="21"/>
      <c r="M15" s="20"/>
      <c r="N15" s="21"/>
      <c r="O15" s="20"/>
    </row>
    <row r="16" spans="1:17" ht="30" x14ac:dyDescent="0.25">
      <c r="A16" s="118" t="s">
        <v>64</v>
      </c>
      <c r="B16" s="51"/>
      <c r="C16" s="60"/>
      <c r="D16" s="103">
        <v>1.4E-3</v>
      </c>
      <c r="E16" s="103">
        <v>7.4000000000000003E-3</v>
      </c>
      <c r="F16" s="103">
        <v>8.0999999999999996E-3</v>
      </c>
      <c r="G16" s="50"/>
      <c r="H16" s="50"/>
      <c r="I16" s="60"/>
      <c r="J16" s="7"/>
      <c r="K16" s="60"/>
      <c r="L16" s="50"/>
      <c r="M16" s="61"/>
      <c r="N16" s="50">
        <v>0</v>
      </c>
      <c r="O16" s="61">
        <v>0</v>
      </c>
      <c r="P16" s="32"/>
      <c r="Q16" s="32"/>
    </row>
    <row r="17" spans="1:22" x14ac:dyDescent="0.2">
      <c r="A17" s="122"/>
      <c r="J17" s="6"/>
      <c r="K17" s="6"/>
      <c r="L17" s="49"/>
      <c r="M17" s="49"/>
      <c r="N17" s="49"/>
      <c r="O17" s="49"/>
      <c r="P17" s="6"/>
    </row>
    <row r="18" spans="1:22" ht="25.5" x14ac:dyDescent="0.2">
      <c r="A18" s="124" t="s">
        <v>38</v>
      </c>
      <c r="J18" s="6"/>
      <c r="K18" s="6"/>
      <c r="L18" s="67">
        <v>0</v>
      </c>
      <c r="M18" s="69">
        <v>2.8299999999999999E-2</v>
      </c>
      <c r="N18" s="68">
        <v>2.8299999999999999E-2</v>
      </c>
      <c r="O18" s="69">
        <v>0.15509999999999999</v>
      </c>
      <c r="P18" s="6"/>
      <c r="Q18" s="6"/>
      <c r="R18" s="6"/>
    </row>
    <row r="21" spans="1:22" x14ac:dyDescent="0.2">
      <c r="A21" s="2" t="s">
        <v>10</v>
      </c>
      <c r="S21" s="3" t="s">
        <v>57</v>
      </c>
      <c r="T21" s="3" t="s">
        <v>58</v>
      </c>
      <c r="U21" s="3" t="s">
        <v>59</v>
      </c>
      <c r="V21" s="3" t="s">
        <v>60</v>
      </c>
    </row>
    <row r="22" spans="1:22" x14ac:dyDescent="0.2">
      <c r="A22" s="56">
        <v>45748</v>
      </c>
      <c r="C22" s="32"/>
      <c r="D22" s="46">
        <v>0.37040000000000001</v>
      </c>
      <c r="E22" s="47">
        <v>0.3629</v>
      </c>
      <c r="F22" s="47">
        <v>0.34210000000000002</v>
      </c>
      <c r="G22" s="46">
        <v>0.37040000000000001</v>
      </c>
      <c r="H22" s="47">
        <v>0.3629</v>
      </c>
      <c r="I22" s="85">
        <v>0.34210000000000002</v>
      </c>
      <c r="J22" s="58">
        <v>0.35249999999999998</v>
      </c>
      <c r="K22" s="42">
        <v>0.36670000000000003</v>
      </c>
      <c r="L22" s="41">
        <v>0.35249999999999998</v>
      </c>
      <c r="M22" s="42">
        <v>0.38079999999999997</v>
      </c>
      <c r="N22" s="41">
        <v>0.39500000000000002</v>
      </c>
      <c r="O22" s="42">
        <v>0.52180000000000004</v>
      </c>
      <c r="S22" s="77" t="s">
        <v>87</v>
      </c>
      <c r="T22" s="78" t="s">
        <v>87</v>
      </c>
      <c r="U22" s="81" t="s">
        <v>88</v>
      </c>
      <c r="V22" s="81" t="s">
        <v>89</v>
      </c>
    </row>
    <row r="23" spans="1:22" x14ac:dyDescent="0.2">
      <c r="A23" s="57">
        <v>45749</v>
      </c>
      <c r="C23" s="32"/>
      <c r="D23" s="48">
        <v>0.34489999999999998</v>
      </c>
      <c r="E23" s="49">
        <v>0.34789999999999999</v>
      </c>
      <c r="F23" s="49">
        <v>0.3296</v>
      </c>
      <c r="G23" s="48">
        <v>0.34789999999999999</v>
      </c>
      <c r="H23" s="49">
        <v>0.34489999999999998</v>
      </c>
      <c r="I23" s="59">
        <v>0.3296</v>
      </c>
      <c r="J23" s="10">
        <v>0.33729999999999999</v>
      </c>
      <c r="K23" s="44">
        <v>0.34639999999999999</v>
      </c>
      <c r="L23" s="43">
        <v>0.33729999999999999</v>
      </c>
      <c r="M23" s="44">
        <v>0.36559999999999998</v>
      </c>
      <c r="N23" s="43">
        <v>0.37469999999999998</v>
      </c>
      <c r="O23" s="44">
        <v>0.50149999999999995</v>
      </c>
      <c r="S23" s="79" t="s">
        <v>87</v>
      </c>
      <c r="T23" s="80" t="s">
        <v>87</v>
      </c>
      <c r="U23" s="82" t="s">
        <v>88</v>
      </c>
      <c r="V23" s="82" t="s">
        <v>89</v>
      </c>
    </row>
    <row r="24" spans="1:22" x14ac:dyDescent="0.2">
      <c r="A24" s="57">
        <v>45750</v>
      </c>
      <c r="C24" s="32"/>
      <c r="D24" s="48">
        <v>0.3659</v>
      </c>
      <c r="E24" s="49">
        <v>0.3654</v>
      </c>
      <c r="F24" s="49">
        <v>0.35360000000000003</v>
      </c>
      <c r="G24" s="48">
        <v>0.3659</v>
      </c>
      <c r="H24" s="49">
        <v>0.3654</v>
      </c>
      <c r="I24" s="59">
        <v>0.35360000000000003</v>
      </c>
      <c r="J24" s="10">
        <v>0.35949999999999999</v>
      </c>
      <c r="K24" s="44">
        <v>0.36570000000000003</v>
      </c>
      <c r="L24" s="43">
        <v>0.35949999999999999</v>
      </c>
      <c r="M24" s="44">
        <v>0.38779999999999998</v>
      </c>
      <c r="N24" s="43">
        <v>0.39400000000000002</v>
      </c>
      <c r="O24" s="44">
        <v>0.52080000000000004</v>
      </c>
      <c r="S24" s="79" t="s">
        <v>87</v>
      </c>
      <c r="T24" s="80" t="s">
        <v>87</v>
      </c>
      <c r="U24" s="82" t="s">
        <v>88</v>
      </c>
      <c r="V24" s="82" t="s">
        <v>89</v>
      </c>
    </row>
    <row r="25" spans="1:22" x14ac:dyDescent="0.2">
      <c r="A25" s="57">
        <v>45751</v>
      </c>
      <c r="C25" s="32"/>
      <c r="D25" s="48">
        <v>0.37140000000000001</v>
      </c>
      <c r="E25" s="49">
        <v>0.37490000000000001</v>
      </c>
      <c r="F25" s="49">
        <v>0.36159999999999998</v>
      </c>
      <c r="G25" s="48">
        <v>0.37490000000000001</v>
      </c>
      <c r="H25" s="49">
        <v>0.37140000000000001</v>
      </c>
      <c r="I25" s="59">
        <v>0.36159999999999998</v>
      </c>
      <c r="J25" s="10">
        <v>0.36649999999999999</v>
      </c>
      <c r="K25" s="44">
        <v>0.37319999999999998</v>
      </c>
      <c r="L25" s="43">
        <v>0.36649999999999999</v>
      </c>
      <c r="M25" s="44">
        <v>0.39479999999999998</v>
      </c>
      <c r="N25" s="43">
        <v>0.40149999999999997</v>
      </c>
      <c r="O25" s="44">
        <v>0.52829999999999999</v>
      </c>
      <c r="S25" s="79" t="s">
        <v>87</v>
      </c>
      <c r="T25" s="80" t="s">
        <v>87</v>
      </c>
      <c r="U25" s="82" t="s">
        <v>88</v>
      </c>
      <c r="V25" s="82" t="s">
        <v>89</v>
      </c>
    </row>
    <row r="26" spans="1:22" x14ac:dyDescent="0.2">
      <c r="A26" s="57">
        <v>45752</v>
      </c>
      <c r="C26" s="32"/>
      <c r="D26" s="48">
        <v>0.36940000000000001</v>
      </c>
      <c r="E26" s="49">
        <v>0.3669</v>
      </c>
      <c r="F26" s="49">
        <v>0.36109999999999998</v>
      </c>
      <c r="G26" s="48">
        <v>0.36940000000000001</v>
      </c>
      <c r="H26" s="49">
        <v>0.3669</v>
      </c>
      <c r="I26" s="59">
        <v>0.36109999999999998</v>
      </c>
      <c r="J26" s="10">
        <v>0.36399999999999999</v>
      </c>
      <c r="K26" s="44">
        <v>0.36820000000000003</v>
      </c>
      <c r="L26" s="43">
        <v>0.36399999999999999</v>
      </c>
      <c r="M26" s="44">
        <v>0.39229999999999998</v>
      </c>
      <c r="N26" s="43">
        <v>0.39650000000000002</v>
      </c>
      <c r="O26" s="44">
        <v>0.52329999999999999</v>
      </c>
      <c r="S26" s="79" t="s">
        <v>87</v>
      </c>
      <c r="T26" s="80" t="s">
        <v>87</v>
      </c>
      <c r="U26" s="82" t="s">
        <v>88</v>
      </c>
      <c r="V26" s="82" t="s">
        <v>89</v>
      </c>
    </row>
    <row r="27" spans="1:22" x14ac:dyDescent="0.2">
      <c r="A27" s="57">
        <v>45753</v>
      </c>
      <c r="C27" s="32"/>
      <c r="D27" s="48">
        <v>0.36940000000000001</v>
      </c>
      <c r="E27" s="49">
        <v>0.3669</v>
      </c>
      <c r="F27" s="49">
        <v>0.36109999999999998</v>
      </c>
      <c r="G27" s="48">
        <v>0.36940000000000001</v>
      </c>
      <c r="H27" s="49">
        <v>0.3669</v>
      </c>
      <c r="I27" s="59">
        <v>0.36109999999999998</v>
      </c>
      <c r="J27" s="10">
        <v>0.36399999999999999</v>
      </c>
      <c r="K27" s="44">
        <v>0.36820000000000003</v>
      </c>
      <c r="L27" s="43">
        <v>0.36399999999999999</v>
      </c>
      <c r="M27" s="44">
        <v>0.39229999999999998</v>
      </c>
      <c r="N27" s="43">
        <v>0.39650000000000002</v>
      </c>
      <c r="O27" s="44">
        <v>0.52329999999999999</v>
      </c>
      <c r="S27" s="79" t="s">
        <v>87</v>
      </c>
      <c r="T27" s="80" t="s">
        <v>87</v>
      </c>
      <c r="U27" s="82" t="s">
        <v>88</v>
      </c>
      <c r="V27" s="82" t="s">
        <v>89</v>
      </c>
    </row>
    <row r="28" spans="1:22" x14ac:dyDescent="0.2">
      <c r="A28" s="57">
        <v>45754</v>
      </c>
      <c r="C28" s="32"/>
      <c r="D28" s="48">
        <v>0.36940000000000001</v>
      </c>
      <c r="E28" s="49">
        <v>0.3669</v>
      </c>
      <c r="F28" s="49">
        <v>0.36109999999999998</v>
      </c>
      <c r="G28" s="48">
        <v>0.36940000000000001</v>
      </c>
      <c r="H28" s="49">
        <v>0.3669</v>
      </c>
      <c r="I28" s="59">
        <v>0.36109999999999998</v>
      </c>
      <c r="J28" s="10">
        <v>0.36399999999999999</v>
      </c>
      <c r="K28" s="44">
        <v>0.36820000000000003</v>
      </c>
      <c r="L28" s="43">
        <v>0.36399999999999999</v>
      </c>
      <c r="M28" s="44">
        <v>0.39229999999999998</v>
      </c>
      <c r="N28" s="43">
        <v>0.39650000000000002</v>
      </c>
      <c r="O28" s="44">
        <v>0.52329999999999999</v>
      </c>
      <c r="S28" s="79" t="s">
        <v>87</v>
      </c>
      <c r="T28" s="80" t="s">
        <v>87</v>
      </c>
      <c r="U28" s="82" t="s">
        <v>88</v>
      </c>
      <c r="V28" s="82" t="s">
        <v>89</v>
      </c>
    </row>
    <row r="29" spans="1:22" x14ac:dyDescent="0.2">
      <c r="A29" s="57">
        <v>45755</v>
      </c>
      <c r="C29" s="32"/>
      <c r="D29" s="48">
        <v>0.35389999999999999</v>
      </c>
      <c r="E29" s="49">
        <v>0.35339999999999999</v>
      </c>
      <c r="F29" s="49">
        <v>0.34460000000000002</v>
      </c>
      <c r="G29" s="48">
        <v>0.35389999999999999</v>
      </c>
      <c r="H29" s="49">
        <v>0.35339999999999999</v>
      </c>
      <c r="I29" s="59">
        <v>0.34460000000000002</v>
      </c>
      <c r="J29" s="10">
        <v>0.34899999999999998</v>
      </c>
      <c r="K29" s="44">
        <v>0.35370000000000001</v>
      </c>
      <c r="L29" s="43">
        <v>0.34899999999999998</v>
      </c>
      <c r="M29" s="44">
        <v>0.37729999999999997</v>
      </c>
      <c r="N29" s="43">
        <v>0.38200000000000001</v>
      </c>
      <c r="O29" s="44">
        <v>0.50880000000000003</v>
      </c>
      <c r="S29" s="79" t="s">
        <v>87</v>
      </c>
      <c r="T29" s="80" t="s">
        <v>87</v>
      </c>
      <c r="U29" s="82" t="s">
        <v>88</v>
      </c>
      <c r="V29" s="82" t="s">
        <v>89</v>
      </c>
    </row>
    <row r="30" spans="1:22" x14ac:dyDescent="0.2">
      <c r="A30" s="57">
        <v>45756</v>
      </c>
      <c r="C30" s="32"/>
      <c r="D30" s="48">
        <v>0.34989999999999999</v>
      </c>
      <c r="E30" s="49">
        <v>0.35089999999999999</v>
      </c>
      <c r="F30" s="49">
        <v>0.33460000000000001</v>
      </c>
      <c r="G30" s="48">
        <v>0.35089999999999999</v>
      </c>
      <c r="H30" s="49">
        <v>0.34989999999999999</v>
      </c>
      <c r="I30" s="59">
        <v>0.33460000000000001</v>
      </c>
      <c r="J30" s="10">
        <v>0.34229999999999999</v>
      </c>
      <c r="K30" s="44">
        <v>0.35039999999999999</v>
      </c>
      <c r="L30" s="43">
        <v>0.34229999999999999</v>
      </c>
      <c r="M30" s="44">
        <v>0.37059999999999998</v>
      </c>
      <c r="N30" s="43">
        <v>0.37869999999999998</v>
      </c>
      <c r="O30" s="44">
        <v>0.50549999999999995</v>
      </c>
      <c r="S30" s="79" t="s">
        <v>87</v>
      </c>
      <c r="T30" s="80" t="s">
        <v>87</v>
      </c>
      <c r="U30" s="82" t="s">
        <v>88</v>
      </c>
      <c r="V30" s="82" t="s">
        <v>89</v>
      </c>
    </row>
    <row r="31" spans="1:22" x14ac:dyDescent="0.2">
      <c r="A31" s="57">
        <v>45757</v>
      </c>
      <c r="C31" s="32"/>
      <c r="D31" s="48">
        <v>0.31790000000000002</v>
      </c>
      <c r="E31" s="49">
        <v>0.31840000000000002</v>
      </c>
      <c r="F31" s="49">
        <v>0.30859999999999999</v>
      </c>
      <c r="G31" s="48">
        <v>0.31840000000000002</v>
      </c>
      <c r="H31" s="49">
        <v>0.31790000000000002</v>
      </c>
      <c r="I31" s="59">
        <v>0.30859999999999999</v>
      </c>
      <c r="J31" s="10">
        <v>0.31330000000000002</v>
      </c>
      <c r="K31" s="44">
        <v>0.31819999999999998</v>
      </c>
      <c r="L31" s="43">
        <v>0.31330000000000002</v>
      </c>
      <c r="M31" s="44">
        <v>0.34160000000000001</v>
      </c>
      <c r="N31" s="43">
        <v>0.34649999999999997</v>
      </c>
      <c r="O31" s="44">
        <v>0.47329999999999994</v>
      </c>
      <c r="S31" s="79" t="s">
        <v>87</v>
      </c>
      <c r="T31" s="80" t="s">
        <v>87</v>
      </c>
      <c r="U31" s="82" t="s">
        <v>88</v>
      </c>
      <c r="V31" s="82" t="s">
        <v>89</v>
      </c>
    </row>
    <row r="32" spans="1:22" x14ac:dyDescent="0.2">
      <c r="A32" s="57">
        <v>45758</v>
      </c>
      <c r="C32" s="32"/>
      <c r="D32" s="48">
        <v>0.33939999999999998</v>
      </c>
      <c r="E32" s="49">
        <v>0.33539999999999998</v>
      </c>
      <c r="F32" s="49">
        <v>0.3291</v>
      </c>
      <c r="G32" s="48">
        <v>0.33939999999999998</v>
      </c>
      <c r="H32" s="49">
        <v>0.33539999999999998</v>
      </c>
      <c r="I32" s="59">
        <v>0.3291</v>
      </c>
      <c r="J32" s="10">
        <v>0.33229999999999998</v>
      </c>
      <c r="K32" s="44">
        <v>0.33739999999999998</v>
      </c>
      <c r="L32" s="43">
        <v>0.33229999999999998</v>
      </c>
      <c r="M32" s="44">
        <v>0.36059999999999998</v>
      </c>
      <c r="N32" s="43">
        <v>0.36569999999999997</v>
      </c>
      <c r="O32" s="44">
        <v>0.49249999999999994</v>
      </c>
      <c r="S32" s="79" t="s">
        <v>87</v>
      </c>
      <c r="T32" s="80" t="s">
        <v>87</v>
      </c>
      <c r="U32" s="82" t="s">
        <v>88</v>
      </c>
      <c r="V32" s="82" t="s">
        <v>89</v>
      </c>
    </row>
    <row r="33" spans="1:22" x14ac:dyDescent="0.2">
      <c r="A33" s="57">
        <v>45759</v>
      </c>
      <c r="C33" s="32"/>
      <c r="D33" s="48">
        <v>0.31340000000000001</v>
      </c>
      <c r="E33" s="49">
        <v>0.31240000000000001</v>
      </c>
      <c r="F33" s="49">
        <v>0.30259999999999998</v>
      </c>
      <c r="G33" s="48">
        <v>0.31340000000000001</v>
      </c>
      <c r="H33" s="49">
        <v>0.31240000000000001</v>
      </c>
      <c r="I33" s="59">
        <v>0.30259999999999998</v>
      </c>
      <c r="J33" s="10">
        <v>0.3075</v>
      </c>
      <c r="K33" s="44">
        <v>0.31290000000000001</v>
      </c>
      <c r="L33" s="43">
        <v>0.3075</v>
      </c>
      <c r="M33" s="44">
        <v>0.33579999999999999</v>
      </c>
      <c r="N33" s="43">
        <v>0.3412</v>
      </c>
      <c r="O33" s="44">
        <v>0.46799999999999997</v>
      </c>
      <c r="S33" s="79" t="s">
        <v>87</v>
      </c>
      <c r="T33" s="80" t="s">
        <v>87</v>
      </c>
      <c r="U33" s="82" t="s">
        <v>88</v>
      </c>
      <c r="V33" s="82" t="s">
        <v>89</v>
      </c>
    </row>
    <row r="34" spans="1:22" x14ac:dyDescent="0.2">
      <c r="A34" s="57">
        <v>45760</v>
      </c>
      <c r="C34" s="32"/>
      <c r="D34" s="48">
        <v>0.31340000000000001</v>
      </c>
      <c r="E34" s="49">
        <v>0.31240000000000001</v>
      </c>
      <c r="F34" s="49">
        <v>0.30259999999999998</v>
      </c>
      <c r="G34" s="48">
        <v>0.31340000000000001</v>
      </c>
      <c r="H34" s="49">
        <v>0.31240000000000001</v>
      </c>
      <c r="I34" s="59">
        <v>0.30259999999999998</v>
      </c>
      <c r="J34" s="10">
        <v>0.3075</v>
      </c>
      <c r="K34" s="44">
        <v>0.31290000000000001</v>
      </c>
      <c r="L34" s="43">
        <v>0.3075</v>
      </c>
      <c r="M34" s="44">
        <v>0.33579999999999999</v>
      </c>
      <c r="N34" s="43">
        <v>0.3412</v>
      </c>
      <c r="O34" s="44">
        <v>0.46799999999999997</v>
      </c>
      <c r="S34" s="79" t="s">
        <v>87</v>
      </c>
      <c r="T34" s="80" t="s">
        <v>87</v>
      </c>
      <c r="U34" s="82" t="s">
        <v>88</v>
      </c>
      <c r="V34" s="82" t="s">
        <v>89</v>
      </c>
    </row>
    <row r="35" spans="1:22" x14ac:dyDescent="0.2">
      <c r="A35" s="57">
        <v>45761</v>
      </c>
      <c r="C35" s="32"/>
      <c r="D35" s="48">
        <v>0.31340000000000001</v>
      </c>
      <c r="E35" s="49">
        <v>0.31240000000000001</v>
      </c>
      <c r="F35" s="49">
        <v>0.30259999999999998</v>
      </c>
      <c r="G35" s="48">
        <v>0.31340000000000001</v>
      </c>
      <c r="H35" s="49">
        <v>0.31240000000000001</v>
      </c>
      <c r="I35" s="59">
        <v>0.30259999999999998</v>
      </c>
      <c r="J35" s="10">
        <v>0.3075</v>
      </c>
      <c r="K35" s="44">
        <v>0.31290000000000001</v>
      </c>
      <c r="L35" s="43">
        <v>0.3075</v>
      </c>
      <c r="M35" s="44">
        <v>0.33579999999999999</v>
      </c>
      <c r="N35" s="43">
        <v>0.3412</v>
      </c>
      <c r="O35" s="44">
        <v>0.46799999999999997</v>
      </c>
      <c r="S35" s="79" t="s">
        <v>87</v>
      </c>
      <c r="T35" s="80" t="s">
        <v>87</v>
      </c>
      <c r="U35" s="82" t="s">
        <v>88</v>
      </c>
      <c r="V35" s="82" t="s">
        <v>89</v>
      </c>
    </row>
    <row r="36" spans="1:22" x14ac:dyDescent="0.2">
      <c r="A36" s="57">
        <v>45762</v>
      </c>
      <c r="C36" s="32"/>
      <c r="D36" s="48">
        <v>0.32540000000000002</v>
      </c>
      <c r="E36" s="49">
        <v>0.32440000000000002</v>
      </c>
      <c r="F36" s="49">
        <v>0.31409999999999999</v>
      </c>
      <c r="G36" s="48">
        <v>0.32540000000000002</v>
      </c>
      <c r="H36" s="49">
        <v>0.32440000000000002</v>
      </c>
      <c r="I36" s="59">
        <v>0.31409999999999999</v>
      </c>
      <c r="J36" s="10">
        <v>0.31929999999999997</v>
      </c>
      <c r="K36" s="44">
        <v>0.32490000000000002</v>
      </c>
      <c r="L36" s="43">
        <v>0.31929999999999997</v>
      </c>
      <c r="M36" s="44">
        <v>0.34759999999999996</v>
      </c>
      <c r="N36" s="43">
        <v>0.35320000000000001</v>
      </c>
      <c r="O36" s="44">
        <v>0.48</v>
      </c>
      <c r="S36" s="79" t="s">
        <v>87</v>
      </c>
      <c r="T36" s="80" t="s">
        <v>87</v>
      </c>
      <c r="U36" s="82" t="s">
        <v>88</v>
      </c>
      <c r="V36" s="82" t="s">
        <v>89</v>
      </c>
    </row>
    <row r="37" spans="1:22" x14ac:dyDescent="0.2">
      <c r="A37" s="57">
        <v>45763</v>
      </c>
      <c r="C37" s="32"/>
      <c r="D37" s="48">
        <v>0.3014</v>
      </c>
      <c r="E37" s="49">
        <v>0.3009</v>
      </c>
      <c r="F37" s="49">
        <v>0.29909999999999998</v>
      </c>
      <c r="G37" s="48">
        <v>0.3014</v>
      </c>
      <c r="H37" s="49">
        <v>0.3009</v>
      </c>
      <c r="I37" s="59">
        <v>0.29909999999999998</v>
      </c>
      <c r="J37" s="10">
        <v>0.3</v>
      </c>
      <c r="K37" s="44">
        <v>0.30120000000000002</v>
      </c>
      <c r="L37" s="43">
        <v>0.3</v>
      </c>
      <c r="M37" s="44">
        <v>0.32829999999999998</v>
      </c>
      <c r="N37" s="43">
        <v>0.32950000000000002</v>
      </c>
      <c r="O37" s="44">
        <v>0.45630000000000004</v>
      </c>
      <c r="S37" s="79" t="s">
        <v>87</v>
      </c>
      <c r="T37" s="80" t="s">
        <v>87</v>
      </c>
      <c r="U37" s="82" t="s">
        <v>88</v>
      </c>
      <c r="V37" s="82" t="s">
        <v>89</v>
      </c>
    </row>
    <row r="38" spans="1:22" x14ac:dyDescent="0.2">
      <c r="A38" s="57">
        <v>45764</v>
      </c>
      <c r="C38" s="32"/>
      <c r="D38" s="48">
        <v>0.28139999999999998</v>
      </c>
      <c r="E38" s="49">
        <v>0.28289999999999998</v>
      </c>
      <c r="F38" s="49">
        <v>0.27760000000000001</v>
      </c>
      <c r="G38" s="48">
        <v>0.28289999999999998</v>
      </c>
      <c r="H38" s="49">
        <v>0.28139999999999998</v>
      </c>
      <c r="I38" s="59">
        <v>0.27760000000000001</v>
      </c>
      <c r="J38" s="10">
        <v>0.27950000000000003</v>
      </c>
      <c r="K38" s="44">
        <v>0.28220000000000001</v>
      </c>
      <c r="L38" s="43">
        <v>0.27950000000000003</v>
      </c>
      <c r="M38" s="44">
        <v>0.30780000000000002</v>
      </c>
      <c r="N38" s="43">
        <v>0.3105</v>
      </c>
      <c r="O38" s="44">
        <v>0.43730000000000002</v>
      </c>
      <c r="S38" s="79" t="s">
        <v>87</v>
      </c>
      <c r="T38" s="80" t="s">
        <v>87</v>
      </c>
      <c r="U38" s="82" t="s">
        <v>88</v>
      </c>
      <c r="V38" s="82" t="s">
        <v>89</v>
      </c>
    </row>
    <row r="39" spans="1:22" x14ac:dyDescent="0.2">
      <c r="A39" s="57">
        <v>45765</v>
      </c>
      <c r="C39" s="32"/>
      <c r="D39" s="48">
        <v>0.25840000000000002</v>
      </c>
      <c r="E39" s="49">
        <v>0.25190000000000001</v>
      </c>
      <c r="F39" s="49">
        <v>0.24909999999999999</v>
      </c>
      <c r="G39" s="48">
        <v>0.25840000000000002</v>
      </c>
      <c r="H39" s="49">
        <v>0.25190000000000001</v>
      </c>
      <c r="I39" s="59">
        <v>0.24909999999999999</v>
      </c>
      <c r="J39" s="10">
        <v>0.2505</v>
      </c>
      <c r="K39" s="44">
        <v>0.25519999999999998</v>
      </c>
      <c r="L39" s="43">
        <v>0.2505</v>
      </c>
      <c r="M39" s="44">
        <v>0.27879999999999999</v>
      </c>
      <c r="N39" s="43">
        <v>0.28349999999999997</v>
      </c>
      <c r="O39" s="44">
        <v>0.4103</v>
      </c>
      <c r="S39" s="79" t="s">
        <v>87</v>
      </c>
      <c r="T39" s="80" t="s">
        <v>87</v>
      </c>
      <c r="U39" s="82" t="s">
        <v>88</v>
      </c>
      <c r="V39" s="82" t="s">
        <v>89</v>
      </c>
    </row>
    <row r="40" spans="1:22" x14ac:dyDescent="0.2">
      <c r="A40" s="57">
        <v>45766</v>
      </c>
      <c r="C40" s="32"/>
      <c r="D40" s="48">
        <v>0.25840000000000002</v>
      </c>
      <c r="E40" s="49">
        <v>0.25190000000000001</v>
      </c>
      <c r="F40" s="49">
        <v>0.24909999999999999</v>
      </c>
      <c r="G40" s="48">
        <v>0.25840000000000002</v>
      </c>
      <c r="H40" s="49">
        <v>0.25190000000000001</v>
      </c>
      <c r="I40" s="59">
        <v>0.24909999999999999</v>
      </c>
      <c r="J40" s="10">
        <v>0.2505</v>
      </c>
      <c r="K40" s="44">
        <v>0.25519999999999998</v>
      </c>
      <c r="L40" s="43">
        <v>0.2505</v>
      </c>
      <c r="M40" s="44">
        <v>0.27879999999999999</v>
      </c>
      <c r="N40" s="43">
        <v>0.28349999999999997</v>
      </c>
      <c r="O40" s="44">
        <v>0.4103</v>
      </c>
      <c r="S40" s="79" t="s">
        <v>87</v>
      </c>
      <c r="T40" s="80" t="s">
        <v>87</v>
      </c>
      <c r="U40" s="82" t="s">
        <v>88</v>
      </c>
      <c r="V40" s="82" t="s">
        <v>89</v>
      </c>
    </row>
    <row r="41" spans="1:22" x14ac:dyDescent="0.2">
      <c r="A41" s="57">
        <v>45767</v>
      </c>
      <c r="C41" s="32"/>
      <c r="D41" s="48">
        <v>0.25840000000000002</v>
      </c>
      <c r="E41" s="49">
        <v>0.25190000000000001</v>
      </c>
      <c r="F41" s="49">
        <v>0.24909999999999999</v>
      </c>
      <c r="G41" s="48">
        <v>0.25840000000000002</v>
      </c>
      <c r="H41" s="49">
        <v>0.25190000000000001</v>
      </c>
      <c r="I41" s="59">
        <v>0.24909999999999999</v>
      </c>
      <c r="J41" s="10">
        <v>0.2505</v>
      </c>
      <c r="K41" s="44">
        <v>0.25519999999999998</v>
      </c>
      <c r="L41" s="43">
        <v>0.2505</v>
      </c>
      <c r="M41" s="44">
        <v>0.27879999999999999</v>
      </c>
      <c r="N41" s="43">
        <v>0.28349999999999997</v>
      </c>
      <c r="O41" s="44">
        <v>0.4103</v>
      </c>
      <c r="S41" s="79" t="s">
        <v>87</v>
      </c>
      <c r="T41" s="80" t="s">
        <v>87</v>
      </c>
      <c r="U41" s="82" t="s">
        <v>88</v>
      </c>
      <c r="V41" s="82" t="s">
        <v>89</v>
      </c>
    </row>
    <row r="42" spans="1:22" x14ac:dyDescent="0.2">
      <c r="A42" s="57">
        <v>45768</v>
      </c>
      <c r="C42" s="32"/>
      <c r="D42" s="48">
        <v>0.25840000000000002</v>
      </c>
      <c r="E42" s="49">
        <v>0.25190000000000001</v>
      </c>
      <c r="F42" s="49">
        <v>0.24909999999999999</v>
      </c>
      <c r="G42" s="48">
        <v>0.25840000000000002</v>
      </c>
      <c r="H42" s="49">
        <v>0.25190000000000001</v>
      </c>
      <c r="I42" s="59">
        <v>0.24909999999999999</v>
      </c>
      <c r="J42" s="10">
        <v>0.2505</v>
      </c>
      <c r="K42" s="44">
        <v>0.25519999999999998</v>
      </c>
      <c r="L42" s="43">
        <v>0.2505</v>
      </c>
      <c r="M42" s="44">
        <v>0.27879999999999999</v>
      </c>
      <c r="N42" s="43">
        <v>0.28349999999999997</v>
      </c>
      <c r="O42" s="44">
        <v>0.4103</v>
      </c>
      <c r="S42" s="79" t="s">
        <v>87</v>
      </c>
      <c r="T42" s="80" t="s">
        <v>87</v>
      </c>
      <c r="U42" s="82" t="s">
        <v>88</v>
      </c>
      <c r="V42" s="82" t="s">
        <v>89</v>
      </c>
    </row>
    <row r="43" spans="1:22" x14ac:dyDescent="0.2">
      <c r="A43" s="57">
        <v>45769</v>
      </c>
      <c r="C43" s="32"/>
      <c r="D43" s="48">
        <v>0.26140000000000002</v>
      </c>
      <c r="E43" s="49">
        <v>0.27139999999999997</v>
      </c>
      <c r="F43" s="49">
        <v>0.25309999999999999</v>
      </c>
      <c r="G43" s="48">
        <v>0.27139999999999997</v>
      </c>
      <c r="H43" s="49">
        <v>0.26140000000000002</v>
      </c>
      <c r="I43" s="59">
        <v>0.25309999999999999</v>
      </c>
      <c r="J43" s="10">
        <v>0.25729999999999997</v>
      </c>
      <c r="K43" s="44">
        <v>0.26640000000000003</v>
      </c>
      <c r="L43" s="43">
        <v>0.25729999999999997</v>
      </c>
      <c r="M43" s="44">
        <v>0.28559999999999997</v>
      </c>
      <c r="N43" s="43">
        <v>0.29470000000000002</v>
      </c>
      <c r="O43" s="44">
        <v>0.42149999999999999</v>
      </c>
      <c r="S43" s="79" t="s">
        <v>87</v>
      </c>
      <c r="T43" s="80" t="s">
        <v>87</v>
      </c>
      <c r="U43" s="82" t="s">
        <v>88</v>
      </c>
      <c r="V43" s="82" t="s">
        <v>89</v>
      </c>
    </row>
    <row r="44" spans="1:22" x14ac:dyDescent="0.2">
      <c r="A44" s="57">
        <v>45770</v>
      </c>
      <c r="C44" s="32"/>
      <c r="D44" s="48">
        <v>0.25590000000000002</v>
      </c>
      <c r="E44" s="49">
        <v>0.26590000000000003</v>
      </c>
      <c r="F44" s="49">
        <v>0.24360000000000001</v>
      </c>
      <c r="G44" s="48">
        <v>0.26590000000000003</v>
      </c>
      <c r="H44" s="49">
        <v>0.25590000000000002</v>
      </c>
      <c r="I44" s="59">
        <v>0.24360000000000001</v>
      </c>
      <c r="J44" s="10">
        <v>0.24979999999999999</v>
      </c>
      <c r="K44" s="44">
        <v>0.26090000000000002</v>
      </c>
      <c r="L44" s="43">
        <v>0.24979999999999999</v>
      </c>
      <c r="M44" s="44">
        <v>0.27810000000000001</v>
      </c>
      <c r="N44" s="43">
        <v>0.28920000000000001</v>
      </c>
      <c r="O44" s="44">
        <v>0.41600000000000004</v>
      </c>
      <c r="S44" s="79" t="s">
        <v>87</v>
      </c>
      <c r="T44" s="80" t="s">
        <v>87</v>
      </c>
      <c r="U44" s="82" t="s">
        <v>88</v>
      </c>
      <c r="V44" s="82" t="s">
        <v>89</v>
      </c>
    </row>
    <row r="45" spans="1:22" x14ac:dyDescent="0.2">
      <c r="A45" s="57">
        <v>45771</v>
      </c>
      <c r="C45" s="32"/>
      <c r="D45" s="48">
        <v>0.24790000000000001</v>
      </c>
      <c r="E45" s="49">
        <v>0.25940000000000002</v>
      </c>
      <c r="F45" s="49">
        <v>0.2301</v>
      </c>
      <c r="G45" s="48">
        <v>0.25940000000000002</v>
      </c>
      <c r="H45" s="49">
        <v>0.24790000000000001</v>
      </c>
      <c r="I45" s="59">
        <v>0.2301</v>
      </c>
      <c r="J45" s="10">
        <v>0.23899999999999999</v>
      </c>
      <c r="K45" s="44">
        <v>0.25369999999999998</v>
      </c>
      <c r="L45" s="43">
        <v>0.23899999999999999</v>
      </c>
      <c r="M45" s="44">
        <v>0.26729999999999998</v>
      </c>
      <c r="N45" s="43">
        <v>0.28199999999999997</v>
      </c>
      <c r="O45" s="44">
        <v>0.40879999999999994</v>
      </c>
      <c r="S45" s="79" t="s">
        <v>87</v>
      </c>
      <c r="T45" s="80" t="s">
        <v>87</v>
      </c>
      <c r="U45" s="82" t="s">
        <v>88</v>
      </c>
      <c r="V45" s="82" t="s">
        <v>89</v>
      </c>
    </row>
    <row r="46" spans="1:22" x14ac:dyDescent="0.2">
      <c r="A46" s="57">
        <v>45772</v>
      </c>
      <c r="C46" s="32"/>
      <c r="D46" s="48">
        <v>0.2339</v>
      </c>
      <c r="E46" s="49">
        <v>0.24640000000000001</v>
      </c>
      <c r="F46" s="49">
        <v>0.2261</v>
      </c>
      <c r="G46" s="48">
        <v>0.24640000000000001</v>
      </c>
      <c r="H46" s="49">
        <v>0.2339</v>
      </c>
      <c r="I46" s="59">
        <v>0.2261</v>
      </c>
      <c r="J46" s="10">
        <v>0.23</v>
      </c>
      <c r="K46" s="44">
        <v>0.2402</v>
      </c>
      <c r="L46" s="43">
        <v>0.23</v>
      </c>
      <c r="M46" s="44">
        <v>0.25830000000000003</v>
      </c>
      <c r="N46" s="43">
        <v>0.26850000000000002</v>
      </c>
      <c r="O46" s="44">
        <v>0.39529999999999998</v>
      </c>
      <c r="S46" s="79" t="s">
        <v>87</v>
      </c>
      <c r="T46" s="80" t="s">
        <v>87</v>
      </c>
      <c r="U46" s="82" t="s">
        <v>88</v>
      </c>
      <c r="V46" s="82" t="s">
        <v>89</v>
      </c>
    </row>
    <row r="47" spans="1:22" x14ac:dyDescent="0.2">
      <c r="A47" s="57">
        <v>45773</v>
      </c>
      <c r="C47" s="32"/>
      <c r="D47" s="48">
        <v>0.2369</v>
      </c>
      <c r="E47" s="49">
        <v>0.2399</v>
      </c>
      <c r="F47" s="49">
        <v>0.2346</v>
      </c>
      <c r="G47" s="48">
        <v>0.2399</v>
      </c>
      <c r="H47" s="49">
        <v>0.2369</v>
      </c>
      <c r="I47" s="59">
        <v>0.2346</v>
      </c>
      <c r="J47" s="10">
        <v>0.23580000000000001</v>
      </c>
      <c r="K47" s="44">
        <v>0.2384</v>
      </c>
      <c r="L47" s="43">
        <v>0.23580000000000001</v>
      </c>
      <c r="M47" s="44">
        <v>0.2641</v>
      </c>
      <c r="N47" s="43">
        <v>0.26669999999999999</v>
      </c>
      <c r="O47" s="44">
        <v>0.39349999999999996</v>
      </c>
      <c r="S47" s="79" t="s">
        <v>87</v>
      </c>
      <c r="T47" s="80" t="s">
        <v>87</v>
      </c>
      <c r="U47" s="82" t="s">
        <v>88</v>
      </c>
      <c r="V47" s="82" t="s">
        <v>89</v>
      </c>
    </row>
    <row r="48" spans="1:22" x14ac:dyDescent="0.2">
      <c r="A48" s="57">
        <v>45774</v>
      </c>
      <c r="C48" s="32"/>
      <c r="D48" s="48">
        <v>0.2369</v>
      </c>
      <c r="E48" s="49">
        <v>0.2399</v>
      </c>
      <c r="F48" s="49">
        <v>0.2346</v>
      </c>
      <c r="G48" s="48">
        <v>0.2399</v>
      </c>
      <c r="H48" s="49">
        <v>0.2369</v>
      </c>
      <c r="I48" s="59">
        <v>0.2346</v>
      </c>
      <c r="J48" s="10">
        <v>0.23580000000000001</v>
      </c>
      <c r="K48" s="44">
        <v>0.2384</v>
      </c>
      <c r="L48" s="43">
        <v>0.23580000000000001</v>
      </c>
      <c r="M48" s="44">
        <v>0.2641</v>
      </c>
      <c r="N48" s="43">
        <v>0.26669999999999999</v>
      </c>
      <c r="O48" s="44">
        <v>0.39349999999999996</v>
      </c>
      <c r="S48" s="79" t="s">
        <v>87</v>
      </c>
      <c r="T48" s="80" t="s">
        <v>87</v>
      </c>
      <c r="U48" s="82" t="s">
        <v>88</v>
      </c>
      <c r="V48" s="82" t="s">
        <v>89</v>
      </c>
    </row>
    <row r="49" spans="1:22" x14ac:dyDescent="0.2">
      <c r="A49" s="57">
        <v>45775</v>
      </c>
      <c r="C49" s="32"/>
      <c r="D49" s="48">
        <v>0.2369</v>
      </c>
      <c r="E49" s="49">
        <v>0.2399</v>
      </c>
      <c r="F49" s="49">
        <v>0.2346</v>
      </c>
      <c r="G49" s="48">
        <v>0.2399</v>
      </c>
      <c r="H49" s="49">
        <v>0.2369</v>
      </c>
      <c r="I49" s="59">
        <v>0.2346</v>
      </c>
      <c r="J49" s="10">
        <v>0.23580000000000001</v>
      </c>
      <c r="K49" s="44">
        <v>0.2384</v>
      </c>
      <c r="L49" s="43">
        <v>0.23580000000000001</v>
      </c>
      <c r="M49" s="44">
        <v>0.2641</v>
      </c>
      <c r="N49" s="43">
        <v>0.26669999999999999</v>
      </c>
      <c r="O49" s="44">
        <v>0.39349999999999996</v>
      </c>
      <c r="S49" s="79" t="s">
        <v>87</v>
      </c>
      <c r="T49" s="80" t="s">
        <v>87</v>
      </c>
      <c r="U49" s="82" t="s">
        <v>88</v>
      </c>
      <c r="V49" s="82" t="s">
        <v>89</v>
      </c>
    </row>
    <row r="50" spans="1:22" x14ac:dyDescent="0.2">
      <c r="A50" s="57">
        <v>45776</v>
      </c>
      <c r="C50" s="32"/>
      <c r="D50" s="48">
        <v>0.25940000000000002</v>
      </c>
      <c r="E50" s="49">
        <v>0.26140000000000002</v>
      </c>
      <c r="F50" s="49">
        <v>0.24759999999999999</v>
      </c>
      <c r="G50" s="48">
        <v>0.26140000000000002</v>
      </c>
      <c r="H50" s="49">
        <v>0.25940000000000002</v>
      </c>
      <c r="I50" s="59">
        <v>0.24759999999999999</v>
      </c>
      <c r="J50" s="10">
        <v>0.2535</v>
      </c>
      <c r="K50" s="44">
        <v>0.26040000000000002</v>
      </c>
      <c r="L50" s="43">
        <v>0.2535</v>
      </c>
      <c r="M50" s="44">
        <v>0.28179999999999999</v>
      </c>
      <c r="N50" s="43">
        <v>0.28870000000000001</v>
      </c>
      <c r="O50" s="44">
        <v>0.41549999999999998</v>
      </c>
      <c r="S50" s="79" t="s">
        <v>87</v>
      </c>
      <c r="T50" s="80" t="s">
        <v>87</v>
      </c>
      <c r="U50" s="82" t="s">
        <v>88</v>
      </c>
      <c r="V50" s="82" t="s">
        <v>89</v>
      </c>
    </row>
    <row r="51" spans="1:22" x14ac:dyDescent="0.2">
      <c r="A51" s="57">
        <v>45777</v>
      </c>
      <c r="C51" s="32"/>
      <c r="D51" s="48">
        <v>0.28739999999999999</v>
      </c>
      <c r="E51" s="49">
        <v>0.29289999999999999</v>
      </c>
      <c r="F51" s="49">
        <v>0.28560000000000002</v>
      </c>
      <c r="G51" s="48">
        <v>0.29289999999999999</v>
      </c>
      <c r="H51" s="49">
        <v>0.28739999999999999</v>
      </c>
      <c r="I51" s="59">
        <v>0.28560000000000002</v>
      </c>
      <c r="J51" s="10">
        <v>0.28649999999999998</v>
      </c>
      <c r="K51" s="44">
        <v>0.29020000000000001</v>
      </c>
      <c r="L51" s="43">
        <v>0.28649999999999998</v>
      </c>
      <c r="M51" s="44">
        <v>0.31479999999999997</v>
      </c>
      <c r="N51" s="43">
        <v>0.31850000000000001</v>
      </c>
      <c r="O51" s="44">
        <v>0.44530000000000003</v>
      </c>
      <c r="S51" s="79" t="s">
        <v>87</v>
      </c>
      <c r="T51" s="80" t="s">
        <v>87</v>
      </c>
      <c r="U51" s="82" t="s">
        <v>88</v>
      </c>
      <c r="V51" s="82" t="s">
        <v>89</v>
      </c>
    </row>
  </sheetData>
  <mergeCells count="4">
    <mergeCell ref="L4:O4"/>
    <mergeCell ref="L5:M5"/>
    <mergeCell ref="N5:O5"/>
    <mergeCell ref="G4:I6"/>
  </mergeCells>
  <conditionalFormatting sqref="U22:U51">
    <cfRule type="cellIs" dxfId="4" priority="1" operator="equal">
      <formula>"YES"</formula>
    </cfRule>
  </conditionalFormatting>
  <pageMargins left="0.7" right="0.7" top="0.75" bottom="0.75" header="0.3" footer="0.3"/>
  <pageSetup paperSize="3" scale="7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Q51"/>
  <sheetViews>
    <sheetView zoomScaleNormal="100" workbookViewId="0">
      <pane ySplit="7" topLeftCell="A31" activePane="bottomLeft" state="frozen"/>
      <selection activeCell="F43" sqref="F43"/>
      <selection pane="bottomLeft" activeCell="A52" sqref="A52:XFD52"/>
    </sheetView>
  </sheetViews>
  <sheetFormatPr defaultRowHeight="12.75" x14ac:dyDescent="0.2"/>
  <cols>
    <col min="1" max="1" width="24.85546875" style="3" customWidth="1"/>
    <col min="2" max="2" width="14.42578125" style="3" customWidth="1"/>
    <col min="3" max="3" width="23.28515625" style="3" bestFit="1" customWidth="1"/>
    <col min="4" max="4" width="11.5703125" style="3" customWidth="1"/>
    <col min="5" max="5" width="15.7109375" style="3" customWidth="1"/>
    <col min="6" max="6" width="16" style="3" customWidth="1"/>
    <col min="7" max="7" width="19.28515625" style="3" bestFit="1" customWidth="1"/>
    <col min="8" max="8" width="22.5703125" style="3" bestFit="1" customWidth="1"/>
    <col min="9" max="9" width="21.42578125" style="3" bestFit="1" customWidth="1"/>
    <col min="10" max="10" width="18.140625" style="3" bestFit="1" customWidth="1"/>
    <col min="11" max="13" width="9.140625" style="3"/>
    <col min="14" max="14" width="12" style="3" bestFit="1" customWidth="1"/>
    <col min="15" max="15" width="12.140625" style="3" bestFit="1" customWidth="1"/>
    <col min="16" max="16" width="9.140625" style="3"/>
    <col min="17" max="17" width="20.42578125" style="3" bestFit="1" customWidth="1"/>
    <col min="18" max="239" width="9.140625" style="3"/>
    <col min="240" max="240" width="65.7109375" style="3" bestFit="1" customWidth="1"/>
    <col min="241" max="241" width="14.42578125" style="3" customWidth="1"/>
    <col min="242" max="245" width="10.7109375" style="3" bestFit="1" customWidth="1"/>
    <col min="246" max="246" width="11" style="3" bestFit="1" customWidth="1"/>
    <col min="247" max="247" width="15.28515625" style="3" bestFit="1" customWidth="1"/>
    <col min="248" max="248" width="16.28515625" style="3" bestFit="1" customWidth="1"/>
    <col min="249" max="254" width="10.7109375" style="3" bestFit="1" customWidth="1"/>
    <col min="255" max="495" width="9.140625" style="3"/>
    <col min="496" max="496" width="65.7109375" style="3" bestFit="1" customWidth="1"/>
    <col min="497" max="497" width="14.42578125" style="3" customWidth="1"/>
    <col min="498" max="501" width="10.7109375" style="3" bestFit="1" customWidth="1"/>
    <col min="502" max="502" width="11" style="3" bestFit="1" customWidth="1"/>
    <col min="503" max="503" width="15.28515625" style="3" bestFit="1" customWidth="1"/>
    <col min="504" max="504" width="16.28515625" style="3" bestFit="1" customWidth="1"/>
    <col min="505" max="510" width="10.7109375" style="3" bestFit="1" customWidth="1"/>
    <col min="511" max="751" width="9.140625" style="3"/>
    <col min="752" max="752" width="65.7109375" style="3" bestFit="1" customWidth="1"/>
    <col min="753" max="753" width="14.42578125" style="3" customWidth="1"/>
    <col min="754" max="757" width="10.7109375" style="3" bestFit="1" customWidth="1"/>
    <col min="758" max="758" width="11" style="3" bestFit="1" customWidth="1"/>
    <col min="759" max="759" width="15.28515625" style="3" bestFit="1" customWidth="1"/>
    <col min="760" max="760" width="16.28515625" style="3" bestFit="1" customWidth="1"/>
    <col min="761" max="766" width="10.7109375" style="3" bestFit="1" customWidth="1"/>
    <col min="767" max="1007" width="9.140625" style="3"/>
    <col min="1008" max="1008" width="65.7109375" style="3" bestFit="1" customWidth="1"/>
    <col min="1009" max="1009" width="14.42578125" style="3" customWidth="1"/>
    <col min="1010" max="1013" width="10.7109375" style="3" bestFit="1" customWidth="1"/>
    <col min="1014" max="1014" width="11" style="3" bestFit="1" customWidth="1"/>
    <col min="1015" max="1015" width="15.28515625" style="3" bestFit="1" customWidth="1"/>
    <col min="1016" max="1016" width="16.28515625" style="3" bestFit="1" customWidth="1"/>
    <col min="1017" max="1022" width="10.7109375" style="3" bestFit="1" customWidth="1"/>
    <col min="1023" max="1263" width="9.140625" style="3"/>
    <col min="1264" max="1264" width="65.7109375" style="3" bestFit="1" customWidth="1"/>
    <col min="1265" max="1265" width="14.42578125" style="3" customWidth="1"/>
    <col min="1266" max="1269" width="10.7109375" style="3" bestFit="1" customWidth="1"/>
    <col min="1270" max="1270" width="11" style="3" bestFit="1" customWidth="1"/>
    <col min="1271" max="1271" width="15.28515625" style="3" bestFit="1" customWidth="1"/>
    <col min="1272" max="1272" width="16.28515625" style="3" bestFit="1" customWidth="1"/>
    <col min="1273" max="1278" width="10.7109375" style="3" bestFit="1" customWidth="1"/>
    <col min="1279" max="1519" width="9.140625" style="3"/>
    <col min="1520" max="1520" width="65.7109375" style="3" bestFit="1" customWidth="1"/>
    <col min="1521" max="1521" width="14.42578125" style="3" customWidth="1"/>
    <col min="1522" max="1525" width="10.7109375" style="3" bestFit="1" customWidth="1"/>
    <col min="1526" max="1526" width="11" style="3" bestFit="1" customWidth="1"/>
    <col min="1527" max="1527" width="15.28515625" style="3" bestFit="1" customWidth="1"/>
    <col min="1528" max="1528" width="16.28515625" style="3" bestFit="1" customWidth="1"/>
    <col min="1529" max="1534" width="10.7109375" style="3" bestFit="1" customWidth="1"/>
    <col min="1535" max="1775" width="9.140625" style="3"/>
    <col min="1776" max="1776" width="65.7109375" style="3" bestFit="1" customWidth="1"/>
    <col min="1777" max="1777" width="14.42578125" style="3" customWidth="1"/>
    <col min="1778" max="1781" width="10.7109375" style="3" bestFit="1" customWidth="1"/>
    <col min="1782" max="1782" width="11" style="3" bestFit="1" customWidth="1"/>
    <col min="1783" max="1783" width="15.28515625" style="3" bestFit="1" customWidth="1"/>
    <col min="1784" max="1784" width="16.28515625" style="3" bestFit="1" customWidth="1"/>
    <col min="1785" max="1790" width="10.7109375" style="3" bestFit="1" customWidth="1"/>
    <col min="1791" max="2031" width="9.140625" style="3"/>
    <col min="2032" max="2032" width="65.7109375" style="3" bestFit="1" customWidth="1"/>
    <col min="2033" max="2033" width="14.42578125" style="3" customWidth="1"/>
    <col min="2034" max="2037" width="10.7109375" style="3" bestFit="1" customWidth="1"/>
    <col min="2038" max="2038" width="11" style="3" bestFit="1" customWidth="1"/>
    <col min="2039" max="2039" width="15.28515625" style="3" bestFit="1" customWidth="1"/>
    <col min="2040" max="2040" width="16.28515625" style="3" bestFit="1" customWidth="1"/>
    <col min="2041" max="2046" width="10.7109375" style="3" bestFit="1" customWidth="1"/>
    <col min="2047" max="2287" width="9.140625" style="3"/>
    <col min="2288" max="2288" width="65.7109375" style="3" bestFit="1" customWidth="1"/>
    <col min="2289" max="2289" width="14.42578125" style="3" customWidth="1"/>
    <col min="2290" max="2293" width="10.7109375" style="3" bestFit="1" customWidth="1"/>
    <col min="2294" max="2294" width="11" style="3" bestFit="1" customWidth="1"/>
    <col min="2295" max="2295" width="15.28515625" style="3" bestFit="1" customWidth="1"/>
    <col min="2296" max="2296" width="16.28515625" style="3" bestFit="1" customWidth="1"/>
    <col min="2297" max="2302" width="10.7109375" style="3" bestFit="1" customWidth="1"/>
    <col min="2303" max="2543" width="9.140625" style="3"/>
    <col min="2544" max="2544" width="65.7109375" style="3" bestFit="1" customWidth="1"/>
    <col min="2545" max="2545" width="14.42578125" style="3" customWidth="1"/>
    <col min="2546" max="2549" width="10.7109375" style="3" bestFit="1" customWidth="1"/>
    <col min="2550" max="2550" width="11" style="3" bestFit="1" customWidth="1"/>
    <col min="2551" max="2551" width="15.28515625" style="3" bestFit="1" customWidth="1"/>
    <col min="2552" max="2552" width="16.28515625" style="3" bestFit="1" customWidth="1"/>
    <col min="2553" max="2558" width="10.7109375" style="3" bestFit="1" customWidth="1"/>
    <col min="2559" max="2799" width="9.140625" style="3"/>
    <col min="2800" max="2800" width="65.7109375" style="3" bestFit="1" customWidth="1"/>
    <col min="2801" max="2801" width="14.42578125" style="3" customWidth="1"/>
    <col min="2802" max="2805" width="10.7109375" style="3" bestFit="1" customWidth="1"/>
    <col min="2806" max="2806" width="11" style="3" bestFit="1" customWidth="1"/>
    <col min="2807" max="2807" width="15.28515625" style="3" bestFit="1" customWidth="1"/>
    <col min="2808" max="2808" width="16.28515625" style="3" bestFit="1" customWidth="1"/>
    <col min="2809" max="2814" width="10.7109375" style="3" bestFit="1" customWidth="1"/>
    <col min="2815" max="3055" width="9.140625" style="3"/>
    <col min="3056" max="3056" width="65.7109375" style="3" bestFit="1" customWidth="1"/>
    <col min="3057" max="3057" width="14.42578125" style="3" customWidth="1"/>
    <col min="3058" max="3061" width="10.7109375" style="3" bestFit="1" customWidth="1"/>
    <col min="3062" max="3062" width="11" style="3" bestFit="1" customWidth="1"/>
    <col min="3063" max="3063" width="15.28515625" style="3" bestFit="1" customWidth="1"/>
    <col min="3064" max="3064" width="16.28515625" style="3" bestFit="1" customWidth="1"/>
    <col min="3065" max="3070" width="10.7109375" style="3" bestFit="1" customWidth="1"/>
    <col min="3071" max="3311" width="9.140625" style="3"/>
    <col min="3312" max="3312" width="65.7109375" style="3" bestFit="1" customWidth="1"/>
    <col min="3313" max="3313" width="14.42578125" style="3" customWidth="1"/>
    <col min="3314" max="3317" width="10.7109375" style="3" bestFit="1" customWidth="1"/>
    <col min="3318" max="3318" width="11" style="3" bestFit="1" customWidth="1"/>
    <col min="3319" max="3319" width="15.28515625" style="3" bestFit="1" customWidth="1"/>
    <col min="3320" max="3320" width="16.28515625" style="3" bestFit="1" customWidth="1"/>
    <col min="3321" max="3326" width="10.7109375" style="3" bestFit="1" customWidth="1"/>
    <col min="3327" max="3567" width="9.140625" style="3"/>
    <col min="3568" max="3568" width="65.7109375" style="3" bestFit="1" customWidth="1"/>
    <col min="3569" max="3569" width="14.42578125" style="3" customWidth="1"/>
    <col min="3570" max="3573" width="10.7109375" style="3" bestFit="1" customWidth="1"/>
    <col min="3574" max="3574" width="11" style="3" bestFit="1" customWidth="1"/>
    <col min="3575" max="3575" width="15.28515625" style="3" bestFit="1" customWidth="1"/>
    <col min="3576" max="3576" width="16.28515625" style="3" bestFit="1" customWidth="1"/>
    <col min="3577" max="3582" width="10.7109375" style="3" bestFit="1" customWidth="1"/>
    <col min="3583" max="3823" width="9.140625" style="3"/>
    <col min="3824" max="3824" width="65.7109375" style="3" bestFit="1" customWidth="1"/>
    <col min="3825" max="3825" width="14.42578125" style="3" customWidth="1"/>
    <col min="3826" max="3829" width="10.7109375" style="3" bestFit="1" customWidth="1"/>
    <col min="3830" max="3830" width="11" style="3" bestFit="1" customWidth="1"/>
    <col min="3831" max="3831" width="15.28515625" style="3" bestFit="1" customWidth="1"/>
    <col min="3832" max="3832" width="16.28515625" style="3" bestFit="1" customWidth="1"/>
    <col min="3833" max="3838" width="10.7109375" style="3" bestFit="1" customWidth="1"/>
    <col min="3839" max="4079" width="9.140625" style="3"/>
    <col min="4080" max="4080" width="65.7109375" style="3" bestFit="1" customWidth="1"/>
    <col min="4081" max="4081" width="14.42578125" style="3" customWidth="1"/>
    <col min="4082" max="4085" width="10.7109375" style="3" bestFit="1" customWidth="1"/>
    <col min="4086" max="4086" width="11" style="3" bestFit="1" customWidth="1"/>
    <col min="4087" max="4087" width="15.28515625" style="3" bestFit="1" customWidth="1"/>
    <col min="4088" max="4088" width="16.28515625" style="3" bestFit="1" customWidth="1"/>
    <col min="4089" max="4094" width="10.7109375" style="3" bestFit="1" customWidth="1"/>
    <col min="4095" max="4335" width="9.140625" style="3"/>
    <col min="4336" max="4336" width="65.7109375" style="3" bestFit="1" customWidth="1"/>
    <col min="4337" max="4337" width="14.42578125" style="3" customWidth="1"/>
    <col min="4338" max="4341" width="10.7109375" style="3" bestFit="1" customWidth="1"/>
    <col min="4342" max="4342" width="11" style="3" bestFit="1" customWidth="1"/>
    <col min="4343" max="4343" width="15.28515625" style="3" bestFit="1" customWidth="1"/>
    <col min="4344" max="4344" width="16.28515625" style="3" bestFit="1" customWidth="1"/>
    <col min="4345" max="4350" width="10.7109375" style="3" bestFit="1" customWidth="1"/>
    <col min="4351" max="4591" width="9.140625" style="3"/>
    <col min="4592" max="4592" width="65.7109375" style="3" bestFit="1" customWidth="1"/>
    <col min="4593" max="4593" width="14.42578125" style="3" customWidth="1"/>
    <col min="4594" max="4597" width="10.7109375" style="3" bestFit="1" customWidth="1"/>
    <col min="4598" max="4598" width="11" style="3" bestFit="1" customWidth="1"/>
    <col min="4599" max="4599" width="15.28515625" style="3" bestFit="1" customWidth="1"/>
    <col min="4600" max="4600" width="16.28515625" style="3" bestFit="1" customWidth="1"/>
    <col min="4601" max="4606" width="10.7109375" style="3" bestFit="1" customWidth="1"/>
    <col min="4607" max="4847" width="9.140625" style="3"/>
    <col min="4848" max="4848" width="65.7109375" style="3" bestFit="1" customWidth="1"/>
    <col min="4849" max="4849" width="14.42578125" style="3" customWidth="1"/>
    <col min="4850" max="4853" width="10.7109375" style="3" bestFit="1" customWidth="1"/>
    <col min="4854" max="4854" width="11" style="3" bestFit="1" customWidth="1"/>
    <col min="4855" max="4855" width="15.28515625" style="3" bestFit="1" customWidth="1"/>
    <col min="4856" max="4856" width="16.28515625" style="3" bestFit="1" customWidth="1"/>
    <col min="4857" max="4862" width="10.7109375" style="3" bestFit="1" customWidth="1"/>
    <col min="4863" max="5103" width="9.140625" style="3"/>
    <col min="5104" max="5104" width="65.7109375" style="3" bestFit="1" customWidth="1"/>
    <col min="5105" max="5105" width="14.42578125" style="3" customWidth="1"/>
    <col min="5106" max="5109" width="10.7109375" style="3" bestFit="1" customWidth="1"/>
    <col min="5110" max="5110" width="11" style="3" bestFit="1" customWidth="1"/>
    <col min="5111" max="5111" width="15.28515625" style="3" bestFit="1" customWidth="1"/>
    <col min="5112" max="5112" width="16.28515625" style="3" bestFit="1" customWidth="1"/>
    <col min="5113" max="5118" width="10.7109375" style="3" bestFit="1" customWidth="1"/>
    <col min="5119" max="5359" width="9.140625" style="3"/>
    <col min="5360" max="5360" width="65.7109375" style="3" bestFit="1" customWidth="1"/>
    <col min="5361" max="5361" width="14.42578125" style="3" customWidth="1"/>
    <col min="5362" max="5365" width="10.7109375" style="3" bestFit="1" customWidth="1"/>
    <col min="5366" max="5366" width="11" style="3" bestFit="1" customWidth="1"/>
    <col min="5367" max="5367" width="15.28515625" style="3" bestFit="1" customWidth="1"/>
    <col min="5368" max="5368" width="16.28515625" style="3" bestFit="1" customWidth="1"/>
    <col min="5369" max="5374" width="10.7109375" style="3" bestFit="1" customWidth="1"/>
    <col min="5375" max="5615" width="9.140625" style="3"/>
    <col min="5616" max="5616" width="65.7109375" style="3" bestFit="1" customWidth="1"/>
    <col min="5617" max="5617" width="14.42578125" style="3" customWidth="1"/>
    <col min="5618" max="5621" width="10.7109375" style="3" bestFit="1" customWidth="1"/>
    <col min="5622" max="5622" width="11" style="3" bestFit="1" customWidth="1"/>
    <col min="5623" max="5623" width="15.28515625" style="3" bestFit="1" customWidth="1"/>
    <col min="5624" max="5624" width="16.28515625" style="3" bestFit="1" customWidth="1"/>
    <col min="5625" max="5630" width="10.7109375" style="3" bestFit="1" customWidth="1"/>
    <col min="5631" max="5871" width="9.140625" style="3"/>
    <col min="5872" max="5872" width="65.7109375" style="3" bestFit="1" customWidth="1"/>
    <col min="5873" max="5873" width="14.42578125" style="3" customWidth="1"/>
    <col min="5874" max="5877" width="10.7109375" style="3" bestFit="1" customWidth="1"/>
    <col min="5878" max="5878" width="11" style="3" bestFit="1" customWidth="1"/>
    <col min="5879" max="5879" width="15.28515625" style="3" bestFit="1" customWidth="1"/>
    <col min="5880" max="5880" width="16.28515625" style="3" bestFit="1" customWidth="1"/>
    <col min="5881" max="5886" width="10.7109375" style="3" bestFit="1" customWidth="1"/>
    <col min="5887" max="6127" width="9.140625" style="3"/>
    <col min="6128" max="6128" width="65.7109375" style="3" bestFit="1" customWidth="1"/>
    <col min="6129" max="6129" width="14.42578125" style="3" customWidth="1"/>
    <col min="6130" max="6133" width="10.7109375" style="3" bestFit="1" customWidth="1"/>
    <col min="6134" max="6134" width="11" style="3" bestFit="1" customWidth="1"/>
    <col min="6135" max="6135" width="15.28515625" style="3" bestFit="1" customWidth="1"/>
    <col min="6136" max="6136" width="16.28515625" style="3" bestFit="1" customWidth="1"/>
    <col min="6137" max="6142" width="10.7109375" style="3" bestFit="1" customWidth="1"/>
    <col min="6143" max="6383" width="9.140625" style="3"/>
    <col min="6384" max="6384" width="65.7109375" style="3" bestFit="1" customWidth="1"/>
    <col min="6385" max="6385" width="14.42578125" style="3" customWidth="1"/>
    <col min="6386" max="6389" width="10.7109375" style="3" bestFit="1" customWidth="1"/>
    <col min="6390" max="6390" width="11" style="3" bestFit="1" customWidth="1"/>
    <col min="6391" max="6391" width="15.28515625" style="3" bestFit="1" customWidth="1"/>
    <col min="6392" max="6392" width="16.28515625" style="3" bestFit="1" customWidth="1"/>
    <col min="6393" max="6398" width="10.7109375" style="3" bestFit="1" customWidth="1"/>
    <col min="6399" max="6639" width="9.140625" style="3"/>
    <col min="6640" max="6640" width="65.7109375" style="3" bestFit="1" customWidth="1"/>
    <col min="6641" max="6641" width="14.42578125" style="3" customWidth="1"/>
    <col min="6642" max="6645" width="10.7109375" style="3" bestFit="1" customWidth="1"/>
    <col min="6646" max="6646" width="11" style="3" bestFit="1" customWidth="1"/>
    <col min="6647" max="6647" width="15.28515625" style="3" bestFit="1" customWidth="1"/>
    <col min="6648" max="6648" width="16.28515625" style="3" bestFit="1" customWidth="1"/>
    <col min="6649" max="6654" width="10.7109375" style="3" bestFit="1" customWidth="1"/>
    <col min="6655" max="6895" width="9.140625" style="3"/>
    <col min="6896" max="6896" width="65.7109375" style="3" bestFit="1" customWidth="1"/>
    <col min="6897" max="6897" width="14.42578125" style="3" customWidth="1"/>
    <col min="6898" max="6901" width="10.7109375" style="3" bestFit="1" customWidth="1"/>
    <col min="6902" max="6902" width="11" style="3" bestFit="1" customWidth="1"/>
    <col min="6903" max="6903" width="15.28515625" style="3" bestFit="1" customWidth="1"/>
    <col min="6904" max="6904" width="16.28515625" style="3" bestFit="1" customWidth="1"/>
    <col min="6905" max="6910" width="10.7109375" style="3" bestFit="1" customWidth="1"/>
    <col min="6911" max="7151" width="9.140625" style="3"/>
    <col min="7152" max="7152" width="65.7109375" style="3" bestFit="1" customWidth="1"/>
    <col min="7153" max="7153" width="14.42578125" style="3" customWidth="1"/>
    <col min="7154" max="7157" width="10.7109375" style="3" bestFit="1" customWidth="1"/>
    <col min="7158" max="7158" width="11" style="3" bestFit="1" customWidth="1"/>
    <col min="7159" max="7159" width="15.28515625" style="3" bestFit="1" customWidth="1"/>
    <col min="7160" max="7160" width="16.28515625" style="3" bestFit="1" customWidth="1"/>
    <col min="7161" max="7166" width="10.7109375" style="3" bestFit="1" customWidth="1"/>
    <col min="7167" max="7407" width="9.140625" style="3"/>
    <col min="7408" max="7408" width="65.7109375" style="3" bestFit="1" customWidth="1"/>
    <col min="7409" max="7409" width="14.42578125" style="3" customWidth="1"/>
    <col min="7410" max="7413" width="10.7109375" style="3" bestFit="1" customWidth="1"/>
    <col min="7414" max="7414" width="11" style="3" bestFit="1" customWidth="1"/>
    <col min="7415" max="7415" width="15.28515625" style="3" bestFit="1" customWidth="1"/>
    <col min="7416" max="7416" width="16.28515625" style="3" bestFit="1" customWidth="1"/>
    <col min="7417" max="7422" width="10.7109375" style="3" bestFit="1" customWidth="1"/>
    <col min="7423" max="7663" width="9.140625" style="3"/>
    <col min="7664" max="7664" width="65.7109375" style="3" bestFit="1" customWidth="1"/>
    <col min="7665" max="7665" width="14.42578125" style="3" customWidth="1"/>
    <col min="7666" max="7669" width="10.7109375" style="3" bestFit="1" customWidth="1"/>
    <col min="7670" max="7670" width="11" style="3" bestFit="1" customWidth="1"/>
    <col min="7671" max="7671" width="15.28515625" style="3" bestFit="1" customWidth="1"/>
    <col min="7672" max="7672" width="16.28515625" style="3" bestFit="1" customWidth="1"/>
    <col min="7673" max="7678" width="10.7109375" style="3" bestFit="1" customWidth="1"/>
    <col min="7679" max="7919" width="9.140625" style="3"/>
    <col min="7920" max="7920" width="65.7109375" style="3" bestFit="1" customWidth="1"/>
    <col min="7921" max="7921" width="14.42578125" style="3" customWidth="1"/>
    <col min="7922" max="7925" width="10.7109375" style="3" bestFit="1" customWidth="1"/>
    <col min="7926" max="7926" width="11" style="3" bestFit="1" customWidth="1"/>
    <col min="7927" max="7927" width="15.28515625" style="3" bestFit="1" customWidth="1"/>
    <col min="7928" max="7928" width="16.28515625" style="3" bestFit="1" customWidth="1"/>
    <col min="7929" max="7934" width="10.7109375" style="3" bestFit="1" customWidth="1"/>
    <col min="7935" max="8175" width="9.140625" style="3"/>
    <col min="8176" max="8176" width="65.7109375" style="3" bestFit="1" customWidth="1"/>
    <col min="8177" max="8177" width="14.42578125" style="3" customWidth="1"/>
    <col min="8178" max="8181" width="10.7109375" style="3" bestFit="1" customWidth="1"/>
    <col min="8182" max="8182" width="11" style="3" bestFit="1" customWidth="1"/>
    <col min="8183" max="8183" width="15.28515625" style="3" bestFit="1" customWidth="1"/>
    <col min="8184" max="8184" width="16.28515625" style="3" bestFit="1" customWidth="1"/>
    <col min="8185" max="8190" width="10.7109375" style="3" bestFit="1" customWidth="1"/>
    <col min="8191" max="8431" width="9.140625" style="3"/>
    <col min="8432" max="8432" width="65.7109375" style="3" bestFit="1" customWidth="1"/>
    <col min="8433" max="8433" width="14.42578125" style="3" customWidth="1"/>
    <col min="8434" max="8437" width="10.7109375" style="3" bestFit="1" customWidth="1"/>
    <col min="8438" max="8438" width="11" style="3" bestFit="1" customWidth="1"/>
    <col min="8439" max="8439" width="15.28515625" style="3" bestFit="1" customWidth="1"/>
    <col min="8440" max="8440" width="16.28515625" style="3" bestFit="1" customWidth="1"/>
    <col min="8441" max="8446" width="10.7109375" style="3" bestFit="1" customWidth="1"/>
    <col min="8447" max="8687" width="9.140625" style="3"/>
    <col min="8688" max="8688" width="65.7109375" style="3" bestFit="1" customWidth="1"/>
    <col min="8689" max="8689" width="14.42578125" style="3" customWidth="1"/>
    <col min="8690" max="8693" width="10.7109375" style="3" bestFit="1" customWidth="1"/>
    <col min="8694" max="8694" width="11" style="3" bestFit="1" customWidth="1"/>
    <col min="8695" max="8695" width="15.28515625" style="3" bestFit="1" customWidth="1"/>
    <col min="8696" max="8696" width="16.28515625" style="3" bestFit="1" customWidth="1"/>
    <col min="8697" max="8702" width="10.7109375" style="3" bestFit="1" customWidth="1"/>
    <col min="8703" max="8943" width="9.140625" style="3"/>
    <col min="8944" max="8944" width="65.7109375" style="3" bestFit="1" customWidth="1"/>
    <col min="8945" max="8945" width="14.42578125" style="3" customWidth="1"/>
    <col min="8946" max="8949" width="10.7109375" style="3" bestFit="1" customWidth="1"/>
    <col min="8950" max="8950" width="11" style="3" bestFit="1" customWidth="1"/>
    <col min="8951" max="8951" width="15.28515625" style="3" bestFit="1" customWidth="1"/>
    <col min="8952" max="8952" width="16.28515625" style="3" bestFit="1" customWidth="1"/>
    <col min="8953" max="8958" width="10.7109375" style="3" bestFit="1" customWidth="1"/>
    <col min="8959" max="9199" width="9.140625" style="3"/>
    <col min="9200" max="9200" width="65.7109375" style="3" bestFit="1" customWidth="1"/>
    <col min="9201" max="9201" width="14.42578125" style="3" customWidth="1"/>
    <col min="9202" max="9205" width="10.7109375" style="3" bestFit="1" customWidth="1"/>
    <col min="9206" max="9206" width="11" style="3" bestFit="1" customWidth="1"/>
    <col min="9207" max="9207" width="15.28515625" style="3" bestFit="1" customWidth="1"/>
    <col min="9208" max="9208" width="16.28515625" style="3" bestFit="1" customWidth="1"/>
    <col min="9209" max="9214" width="10.7109375" style="3" bestFit="1" customWidth="1"/>
    <col min="9215" max="9455" width="9.140625" style="3"/>
    <col min="9456" max="9456" width="65.7109375" style="3" bestFit="1" customWidth="1"/>
    <col min="9457" max="9457" width="14.42578125" style="3" customWidth="1"/>
    <col min="9458" max="9461" width="10.7109375" style="3" bestFit="1" customWidth="1"/>
    <col min="9462" max="9462" width="11" style="3" bestFit="1" customWidth="1"/>
    <col min="9463" max="9463" width="15.28515625" style="3" bestFit="1" customWidth="1"/>
    <col min="9464" max="9464" width="16.28515625" style="3" bestFit="1" customWidth="1"/>
    <col min="9465" max="9470" width="10.7109375" style="3" bestFit="1" customWidth="1"/>
    <col min="9471" max="9711" width="9.140625" style="3"/>
    <col min="9712" max="9712" width="65.7109375" style="3" bestFit="1" customWidth="1"/>
    <col min="9713" max="9713" width="14.42578125" style="3" customWidth="1"/>
    <col min="9714" max="9717" width="10.7109375" style="3" bestFit="1" customWidth="1"/>
    <col min="9718" max="9718" width="11" style="3" bestFit="1" customWidth="1"/>
    <col min="9719" max="9719" width="15.28515625" style="3" bestFit="1" customWidth="1"/>
    <col min="9720" max="9720" width="16.28515625" style="3" bestFit="1" customWidth="1"/>
    <col min="9721" max="9726" width="10.7109375" style="3" bestFit="1" customWidth="1"/>
    <col min="9727" max="9967" width="9.140625" style="3"/>
    <col min="9968" max="9968" width="65.7109375" style="3" bestFit="1" customWidth="1"/>
    <col min="9969" max="9969" width="14.42578125" style="3" customWidth="1"/>
    <col min="9970" max="9973" width="10.7109375" style="3" bestFit="1" customWidth="1"/>
    <col min="9974" max="9974" width="11" style="3" bestFit="1" customWidth="1"/>
    <col min="9975" max="9975" width="15.28515625" style="3" bestFit="1" customWidth="1"/>
    <col min="9976" max="9976" width="16.28515625" style="3" bestFit="1" customWidth="1"/>
    <col min="9977" max="9982" width="10.7109375" style="3" bestFit="1" customWidth="1"/>
    <col min="9983" max="10223" width="9.140625" style="3"/>
    <col min="10224" max="10224" width="65.7109375" style="3" bestFit="1" customWidth="1"/>
    <col min="10225" max="10225" width="14.42578125" style="3" customWidth="1"/>
    <col min="10226" max="10229" width="10.7109375" style="3" bestFit="1" customWidth="1"/>
    <col min="10230" max="10230" width="11" style="3" bestFit="1" customWidth="1"/>
    <col min="10231" max="10231" width="15.28515625" style="3" bestFit="1" customWidth="1"/>
    <col min="10232" max="10232" width="16.28515625" style="3" bestFit="1" customWidth="1"/>
    <col min="10233" max="10238" width="10.7109375" style="3" bestFit="1" customWidth="1"/>
    <col min="10239" max="10479" width="9.140625" style="3"/>
    <col min="10480" max="10480" width="65.7109375" style="3" bestFit="1" customWidth="1"/>
    <col min="10481" max="10481" width="14.42578125" style="3" customWidth="1"/>
    <col min="10482" max="10485" width="10.7109375" style="3" bestFit="1" customWidth="1"/>
    <col min="10486" max="10486" width="11" style="3" bestFit="1" customWidth="1"/>
    <col min="10487" max="10487" width="15.28515625" style="3" bestFit="1" customWidth="1"/>
    <col min="10488" max="10488" width="16.28515625" style="3" bestFit="1" customWidth="1"/>
    <col min="10489" max="10494" width="10.7109375" style="3" bestFit="1" customWidth="1"/>
    <col min="10495" max="10735" width="9.140625" style="3"/>
    <col min="10736" max="10736" width="65.7109375" style="3" bestFit="1" customWidth="1"/>
    <col min="10737" max="10737" width="14.42578125" style="3" customWidth="1"/>
    <col min="10738" max="10741" width="10.7109375" style="3" bestFit="1" customWidth="1"/>
    <col min="10742" max="10742" width="11" style="3" bestFit="1" customWidth="1"/>
    <col min="10743" max="10743" width="15.28515625" style="3" bestFit="1" customWidth="1"/>
    <col min="10744" max="10744" width="16.28515625" style="3" bestFit="1" customWidth="1"/>
    <col min="10745" max="10750" width="10.7109375" style="3" bestFit="1" customWidth="1"/>
    <col min="10751" max="10991" width="9.140625" style="3"/>
    <col min="10992" max="10992" width="65.7109375" style="3" bestFit="1" customWidth="1"/>
    <col min="10993" max="10993" width="14.42578125" style="3" customWidth="1"/>
    <col min="10994" max="10997" width="10.7109375" style="3" bestFit="1" customWidth="1"/>
    <col min="10998" max="10998" width="11" style="3" bestFit="1" customWidth="1"/>
    <col min="10999" max="10999" width="15.28515625" style="3" bestFit="1" customWidth="1"/>
    <col min="11000" max="11000" width="16.28515625" style="3" bestFit="1" customWidth="1"/>
    <col min="11001" max="11006" width="10.7109375" style="3" bestFit="1" customWidth="1"/>
    <col min="11007" max="11247" width="9.140625" style="3"/>
    <col min="11248" max="11248" width="65.7109375" style="3" bestFit="1" customWidth="1"/>
    <col min="11249" max="11249" width="14.42578125" style="3" customWidth="1"/>
    <col min="11250" max="11253" width="10.7109375" style="3" bestFit="1" customWidth="1"/>
    <col min="11254" max="11254" width="11" style="3" bestFit="1" customWidth="1"/>
    <col min="11255" max="11255" width="15.28515625" style="3" bestFit="1" customWidth="1"/>
    <col min="11256" max="11256" width="16.28515625" style="3" bestFit="1" customWidth="1"/>
    <col min="11257" max="11262" width="10.7109375" style="3" bestFit="1" customWidth="1"/>
    <col min="11263" max="11503" width="9.140625" style="3"/>
    <col min="11504" max="11504" width="65.7109375" style="3" bestFit="1" customWidth="1"/>
    <col min="11505" max="11505" width="14.42578125" style="3" customWidth="1"/>
    <col min="11506" max="11509" width="10.7109375" style="3" bestFit="1" customWidth="1"/>
    <col min="11510" max="11510" width="11" style="3" bestFit="1" customWidth="1"/>
    <col min="11511" max="11511" width="15.28515625" style="3" bestFit="1" customWidth="1"/>
    <col min="11512" max="11512" width="16.28515625" style="3" bestFit="1" customWidth="1"/>
    <col min="11513" max="11518" width="10.7109375" style="3" bestFit="1" customWidth="1"/>
    <col min="11519" max="11759" width="9.140625" style="3"/>
    <col min="11760" max="11760" width="65.7109375" style="3" bestFit="1" customWidth="1"/>
    <col min="11761" max="11761" width="14.42578125" style="3" customWidth="1"/>
    <col min="11762" max="11765" width="10.7109375" style="3" bestFit="1" customWidth="1"/>
    <col min="11766" max="11766" width="11" style="3" bestFit="1" customWidth="1"/>
    <col min="11767" max="11767" width="15.28515625" style="3" bestFit="1" customWidth="1"/>
    <col min="11768" max="11768" width="16.28515625" style="3" bestFit="1" customWidth="1"/>
    <col min="11769" max="11774" width="10.7109375" style="3" bestFit="1" customWidth="1"/>
    <col min="11775" max="12015" width="9.140625" style="3"/>
    <col min="12016" max="12016" width="65.7109375" style="3" bestFit="1" customWidth="1"/>
    <col min="12017" max="12017" width="14.42578125" style="3" customWidth="1"/>
    <col min="12018" max="12021" width="10.7109375" style="3" bestFit="1" customWidth="1"/>
    <col min="12022" max="12022" width="11" style="3" bestFit="1" customWidth="1"/>
    <col min="12023" max="12023" width="15.28515625" style="3" bestFit="1" customWidth="1"/>
    <col min="12024" max="12024" width="16.28515625" style="3" bestFit="1" customWidth="1"/>
    <col min="12025" max="12030" width="10.7109375" style="3" bestFit="1" customWidth="1"/>
    <col min="12031" max="12271" width="9.140625" style="3"/>
    <col min="12272" max="12272" width="65.7109375" style="3" bestFit="1" customWidth="1"/>
    <col min="12273" max="12273" width="14.42578125" style="3" customWidth="1"/>
    <col min="12274" max="12277" width="10.7109375" style="3" bestFit="1" customWidth="1"/>
    <col min="12278" max="12278" width="11" style="3" bestFit="1" customWidth="1"/>
    <col min="12279" max="12279" width="15.28515625" style="3" bestFit="1" customWidth="1"/>
    <col min="12280" max="12280" width="16.28515625" style="3" bestFit="1" customWidth="1"/>
    <col min="12281" max="12286" width="10.7109375" style="3" bestFit="1" customWidth="1"/>
    <col min="12287" max="12527" width="9.140625" style="3"/>
    <col min="12528" max="12528" width="65.7109375" style="3" bestFit="1" customWidth="1"/>
    <col min="12529" max="12529" width="14.42578125" style="3" customWidth="1"/>
    <col min="12530" max="12533" width="10.7109375" style="3" bestFit="1" customWidth="1"/>
    <col min="12534" max="12534" width="11" style="3" bestFit="1" customWidth="1"/>
    <col min="12535" max="12535" width="15.28515625" style="3" bestFit="1" customWidth="1"/>
    <col min="12536" max="12536" width="16.28515625" style="3" bestFit="1" customWidth="1"/>
    <col min="12537" max="12542" width="10.7109375" style="3" bestFit="1" customWidth="1"/>
    <col min="12543" max="12783" width="9.140625" style="3"/>
    <col min="12784" max="12784" width="65.7109375" style="3" bestFit="1" customWidth="1"/>
    <col min="12785" max="12785" width="14.42578125" style="3" customWidth="1"/>
    <col min="12786" max="12789" width="10.7109375" style="3" bestFit="1" customWidth="1"/>
    <col min="12790" max="12790" width="11" style="3" bestFit="1" customWidth="1"/>
    <col min="12791" max="12791" width="15.28515625" style="3" bestFit="1" customWidth="1"/>
    <col min="12792" max="12792" width="16.28515625" style="3" bestFit="1" customWidth="1"/>
    <col min="12793" max="12798" width="10.7109375" style="3" bestFit="1" customWidth="1"/>
    <col min="12799" max="13039" width="9.140625" style="3"/>
    <col min="13040" max="13040" width="65.7109375" style="3" bestFit="1" customWidth="1"/>
    <col min="13041" max="13041" width="14.42578125" style="3" customWidth="1"/>
    <col min="13042" max="13045" width="10.7109375" style="3" bestFit="1" customWidth="1"/>
    <col min="13046" max="13046" width="11" style="3" bestFit="1" customWidth="1"/>
    <col min="13047" max="13047" width="15.28515625" style="3" bestFit="1" customWidth="1"/>
    <col min="13048" max="13048" width="16.28515625" style="3" bestFit="1" customWidth="1"/>
    <col min="13049" max="13054" width="10.7109375" style="3" bestFit="1" customWidth="1"/>
    <col min="13055" max="13295" width="9.140625" style="3"/>
    <col min="13296" max="13296" width="65.7109375" style="3" bestFit="1" customWidth="1"/>
    <col min="13297" max="13297" width="14.42578125" style="3" customWidth="1"/>
    <col min="13298" max="13301" width="10.7109375" style="3" bestFit="1" customWidth="1"/>
    <col min="13302" max="13302" width="11" style="3" bestFit="1" customWidth="1"/>
    <col min="13303" max="13303" width="15.28515625" style="3" bestFit="1" customWidth="1"/>
    <col min="13304" max="13304" width="16.28515625" style="3" bestFit="1" customWidth="1"/>
    <col min="13305" max="13310" width="10.7109375" style="3" bestFit="1" customWidth="1"/>
    <col min="13311" max="13551" width="9.140625" style="3"/>
    <col min="13552" max="13552" width="65.7109375" style="3" bestFit="1" customWidth="1"/>
    <col min="13553" max="13553" width="14.42578125" style="3" customWidth="1"/>
    <col min="13554" max="13557" width="10.7109375" style="3" bestFit="1" customWidth="1"/>
    <col min="13558" max="13558" width="11" style="3" bestFit="1" customWidth="1"/>
    <col min="13559" max="13559" width="15.28515625" style="3" bestFit="1" customWidth="1"/>
    <col min="13560" max="13560" width="16.28515625" style="3" bestFit="1" customWidth="1"/>
    <col min="13561" max="13566" width="10.7109375" style="3" bestFit="1" customWidth="1"/>
    <col min="13567" max="13807" width="9.140625" style="3"/>
    <col min="13808" max="13808" width="65.7109375" style="3" bestFit="1" customWidth="1"/>
    <col min="13809" max="13809" width="14.42578125" style="3" customWidth="1"/>
    <col min="13810" max="13813" width="10.7109375" style="3" bestFit="1" customWidth="1"/>
    <col min="13814" max="13814" width="11" style="3" bestFit="1" customWidth="1"/>
    <col min="13815" max="13815" width="15.28515625" style="3" bestFit="1" customWidth="1"/>
    <col min="13816" max="13816" width="16.28515625" style="3" bestFit="1" customWidth="1"/>
    <col min="13817" max="13822" width="10.7109375" style="3" bestFit="1" customWidth="1"/>
    <col min="13823" max="14063" width="9.140625" style="3"/>
    <col min="14064" max="14064" width="65.7109375" style="3" bestFit="1" customWidth="1"/>
    <col min="14065" max="14065" width="14.42578125" style="3" customWidth="1"/>
    <col min="14066" max="14069" width="10.7109375" style="3" bestFit="1" customWidth="1"/>
    <col min="14070" max="14070" width="11" style="3" bestFit="1" customWidth="1"/>
    <col min="14071" max="14071" width="15.28515625" style="3" bestFit="1" customWidth="1"/>
    <col min="14072" max="14072" width="16.28515625" style="3" bestFit="1" customWidth="1"/>
    <col min="14073" max="14078" width="10.7109375" style="3" bestFit="1" customWidth="1"/>
    <col min="14079" max="14319" width="9.140625" style="3"/>
    <col min="14320" max="14320" width="65.7109375" style="3" bestFit="1" customWidth="1"/>
    <col min="14321" max="14321" width="14.42578125" style="3" customWidth="1"/>
    <col min="14322" max="14325" width="10.7109375" style="3" bestFit="1" customWidth="1"/>
    <col min="14326" max="14326" width="11" style="3" bestFit="1" customWidth="1"/>
    <col min="14327" max="14327" width="15.28515625" style="3" bestFit="1" customWidth="1"/>
    <col min="14328" max="14328" width="16.28515625" style="3" bestFit="1" customWidth="1"/>
    <col min="14329" max="14334" width="10.7109375" style="3" bestFit="1" customWidth="1"/>
    <col min="14335" max="14575" width="9.140625" style="3"/>
    <col min="14576" max="14576" width="65.7109375" style="3" bestFit="1" customWidth="1"/>
    <col min="14577" max="14577" width="14.42578125" style="3" customWidth="1"/>
    <col min="14578" max="14581" width="10.7109375" style="3" bestFit="1" customWidth="1"/>
    <col min="14582" max="14582" width="11" style="3" bestFit="1" customWidth="1"/>
    <col min="14583" max="14583" width="15.28515625" style="3" bestFit="1" customWidth="1"/>
    <col min="14584" max="14584" width="16.28515625" style="3" bestFit="1" customWidth="1"/>
    <col min="14585" max="14590" width="10.7109375" style="3" bestFit="1" customWidth="1"/>
    <col min="14591" max="14831" width="9.140625" style="3"/>
    <col min="14832" max="14832" width="65.7109375" style="3" bestFit="1" customWidth="1"/>
    <col min="14833" max="14833" width="14.42578125" style="3" customWidth="1"/>
    <col min="14834" max="14837" width="10.7109375" style="3" bestFit="1" customWidth="1"/>
    <col min="14838" max="14838" width="11" style="3" bestFit="1" customWidth="1"/>
    <col min="14839" max="14839" width="15.28515625" style="3" bestFit="1" customWidth="1"/>
    <col min="14840" max="14840" width="16.28515625" style="3" bestFit="1" customWidth="1"/>
    <col min="14841" max="14846" width="10.7109375" style="3" bestFit="1" customWidth="1"/>
    <col min="14847" max="15087" width="9.140625" style="3"/>
    <col min="15088" max="15088" width="65.7109375" style="3" bestFit="1" customWidth="1"/>
    <col min="15089" max="15089" width="14.42578125" style="3" customWidth="1"/>
    <col min="15090" max="15093" width="10.7109375" style="3" bestFit="1" customWidth="1"/>
    <col min="15094" max="15094" width="11" style="3" bestFit="1" customWidth="1"/>
    <col min="15095" max="15095" width="15.28515625" style="3" bestFit="1" customWidth="1"/>
    <col min="15096" max="15096" width="16.28515625" style="3" bestFit="1" customWidth="1"/>
    <col min="15097" max="15102" width="10.7109375" style="3" bestFit="1" customWidth="1"/>
    <col min="15103" max="15343" width="9.140625" style="3"/>
    <col min="15344" max="15344" width="65.7109375" style="3" bestFit="1" customWidth="1"/>
    <col min="15345" max="15345" width="14.42578125" style="3" customWidth="1"/>
    <col min="15346" max="15349" width="10.7109375" style="3" bestFit="1" customWidth="1"/>
    <col min="15350" max="15350" width="11" style="3" bestFit="1" customWidth="1"/>
    <col min="15351" max="15351" width="15.28515625" style="3" bestFit="1" customWidth="1"/>
    <col min="15352" max="15352" width="16.28515625" style="3" bestFit="1" customWidth="1"/>
    <col min="15353" max="15358" width="10.7109375" style="3" bestFit="1" customWidth="1"/>
    <col min="15359" max="15599" width="9.140625" style="3"/>
    <col min="15600" max="15600" width="65.7109375" style="3" bestFit="1" customWidth="1"/>
    <col min="15601" max="15601" width="14.42578125" style="3" customWidth="1"/>
    <col min="15602" max="15605" width="10.7109375" style="3" bestFit="1" customWidth="1"/>
    <col min="15606" max="15606" width="11" style="3" bestFit="1" customWidth="1"/>
    <col min="15607" max="15607" width="15.28515625" style="3" bestFit="1" customWidth="1"/>
    <col min="15608" max="15608" width="16.28515625" style="3" bestFit="1" customWidth="1"/>
    <col min="15609" max="15614" width="10.7109375" style="3" bestFit="1" customWidth="1"/>
    <col min="15615" max="15855" width="9.140625" style="3"/>
    <col min="15856" max="15856" width="65.7109375" style="3" bestFit="1" customWidth="1"/>
    <col min="15857" max="15857" width="14.42578125" style="3" customWidth="1"/>
    <col min="15858" max="15861" width="10.7109375" style="3" bestFit="1" customWidth="1"/>
    <col min="15862" max="15862" width="11" style="3" bestFit="1" customWidth="1"/>
    <col min="15863" max="15863" width="15.28515625" style="3" bestFit="1" customWidth="1"/>
    <col min="15864" max="15864" width="16.28515625" style="3" bestFit="1" customWidth="1"/>
    <col min="15865" max="15870" width="10.7109375" style="3" bestFit="1" customWidth="1"/>
    <col min="15871" max="16111" width="9.140625" style="3"/>
    <col min="16112" max="16112" width="65.7109375" style="3" bestFit="1" customWidth="1"/>
    <col min="16113" max="16113" width="14.42578125" style="3" customWidth="1"/>
    <col min="16114" max="16117" width="10.7109375" style="3" bestFit="1" customWidth="1"/>
    <col min="16118" max="16118" width="11" style="3" bestFit="1" customWidth="1"/>
    <col min="16119" max="16119" width="15.28515625" style="3" bestFit="1" customWidth="1"/>
    <col min="16120" max="16120" width="16.28515625" style="3" bestFit="1" customWidth="1"/>
    <col min="16121" max="16126" width="10.7109375" style="3" bestFit="1" customWidth="1"/>
    <col min="16127" max="16384" width="9.140625" style="3"/>
  </cols>
  <sheetData>
    <row r="1" spans="1:15" x14ac:dyDescent="0.2">
      <c r="A1" s="2" t="s">
        <v>0</v>
      </c>
    </row>
    <row r="2" spans="1:15" x14ac:dyDescent="0.2">
      <c r="A2" s="3" t="s">
        <v>2</v>
      </c>
    </row>
    <row r="3" spans="1:15" x14ac:dyDescent="0.2">
      <c r="A3" s="4">
        <v>45748</v>
      </c>
      <c r="B3" s="4"/>
    </row>
    <row r="4" spans="1:15" x14ac:dyDescent="0.2">
      <c r="A4" s="63" t="s">
        <v>33</v>
      </c>
      <c r="E4" s="52"/>
      <c r="F4" s="52"/>
      <c r="G4" s="138" t="s">
        <v>92</v>
      </c>
      <c r="H4" s="139"/>
      <c r="I4" s="139"/>
      <c r="J4" s="140"/>
    </row>
    <row r="5" spans="1:15" x14ac:dyDescent="0.2">
      <c r="E5" s="53"/>
      <c r="F5" s="53"/>
      <c r="G5" s="136" t="s">
        <v>21</v>
      </c>
      <c r="H5" s="137"/>
      <c r="I5" s="136" t="s">
        <v>22</v>
      </c>
      <c r="J5" s="137"/>
    </row>
    <row r="6" spans="1:15" x14ac:dyDescent="0.2">
      <c r="D6" s="36">
        <v>5</v>
      </c>
      <c r="E6" s="55" t="s">
        <v>33</v>
      </c>
      <c r="F6" s="55" t="s">
        <v>33</v>
      </c>
      <c r="G6" s="37"/>
      <c r="H6" s="38"/>
      <c r="I6" s="37"/>
      <c r="J6" s="38"/>
    </row>
    <row r="7" spans="1:15" ht="25.5" x14ac:dyDescent="0.2">
      <c r="A7" s="3" t="s">
        <v>3</v>
      </c>
      <c r="B7" s="2" t="s">
        <v>4</v>
      </c>
      <c r="C7" s="2" t="s">
        <v>18</v>
      </c>
      <c r="D7" s="35" t="s">
        <v>25</v>
      </c>
      <c r="E7" s="54" t="s">
        <v>20</v>
      </c>
      <c r="F7" s="54" t="s">
        <v>19</v>
      </c>
      <c r="G7" s="39" t="s">
        <v>48</v>
      </c>
      <c r="H7" s="40" t="s">
        <v>49</v>
      </c>
      <c r="I7" s="39" t="s">
        <v>50</v>
      </c>
      <c r="J7" s="40" t="s">
        <v>51</v>
      </c>
    </row>
    <row r="8" spans="1:15" x14ac:dyDescent="0.2">
      <c r="A8" s="119" t="s">
        <v>5</v>
      </c>
      <c r="B8" s="6"/>
    </row>
    <row r="9" spans="1:15" x14ac:dyDescent="0.2">
      <c r="A9" s="119" t="s">
        <v>84</v>
      </c>
      <c r="B9" s="104" t="s">
        <v>6</v>
      </c>
      <c r="C9" s="58">
        <v>9.0499999999999997E-2</v>
      </c>
      <c r="D9" s="5"/>
      <c r="E9" s="5"/>
      <c r="F9" s="5"/>
      <c r="G9" s="41">
        <v>0</v>
      </c>
      <c r="H9" s="38"/>
      <c r="I9" s="41">
        <v>0</v>
      </c>
      <c r="J9" s="42">
        <v>9.0499999999999997E-2</v>
      </c>
      <c r="K9" s="32"/>
      <c r="L9" s="3">
        <v>0</v>
      </c>
    </row>
    <row r="10" spans="1:15" x14ac:dyDescent="0.2">
      <c r="A10" s="120" t="s">
        <v>7</v>
      </c>
      <c r="B10" s="105"/>
      <c r="C10" s="7"/>
      <c r="D10" s="6"/>
      <c r="E10" s="6"/>
      <c r="F10" s="6"/>
      <c r="G10" s="21"/>
      <c r="H10" s="20"/>
      <c r="I10" s="21"/>
      <c r="J10" s="20"/>
    </row>
    <row r="11" spans="1:15" ht="15" x14ac:dyDescent="0.25">
      <c r="A11" s="121" t="s">
        <v>65</v>
      </c>
      <c r="B11" s="104" t="s">
        <v>8</v>
      </c>
      <c r="C11" s="10">
        <v>0.1132</v>
      </c>
      <c r="D11" s="6"/>
      <c r="E11" s="6"/>
      <c r="F11" s="6"/>
      <c r="G11" s="43">
        <v>0</v>
      </c>
      <c r="H11" s="20"/>
      <c r="I11" s="43"/>
      <c r="J11" s="44">
        <v>0</v>
      </c>
      <c r="K11" s="32"/>
      <c r="L11" s="32">
        <v>0</v>
      </c>
      <c r="N11" s="32"/>
      <c r="O11" s="3">
        <v>0</v>
      </c>
    </row>
    <row r="12" spans="1:15" ht="15" x14ac:dyDescent="0.25">
      <c r="A12" s="108" t="s">
        <v>85</v>
      </c>
      <c r="B12" s="106"/>
      <c r="C12" s="10">
        <v>5.6599999999999998E-2</v>
      </c>
      <c r="D12" s="6"/>
      <c r="E12" s="6"/>
      <c r="F12" s="6"/>
      <c r="G12" s="43"/>
      <c r="H12" s="20"/>
      <c r="I12" s="43"/>
      <c r="J12" s="44">
        <v>5.6599999999999998E-2</v>
      </c>
      <c r="K12" s="32"/>
      <c r="L12" s="32"/>
      <c r="N12" s="32"/>
    </row>
    <row r="13" spans="1:15" ht="15" x14ac:dyDescent="0.25">
      <c r="A13" s="108" t="s">
        <v>86</v>
      </c>
      <c r="B13" s="106"/>
      <c r="C13" s="10">
        <v>2.8299999999999999E-2</v>
      </c>
      <c r="D13" s="6"/>
      <c r="E13" s="6"/>
      <c r="F13" s="6"/>
      <c r="G13" s="43"/>
      <c r="H13" s="44">
        <v>2.8299999999999999E-2</v>
      </c>
      <c r="I13" s="43">
        <v>2.8299999999999999E-2</v>
      </c>
      <c r="J13" s="44"/>
      <c r="K13" s="32"/>
      <c r="L13" s="32"/>
      <c r="M13" s="32">
        <v>2.8299999999999999E-2</v>
      </c>
      <c r="N13" s="32">
        <v>2.8299999999999999E-2</v>
      </c>
    </row>
    <row r="14" spans="1:15" ht="15" x14ac:dyDescent="0.25">
      <c r="A14" s="118" t="s">
        <v>66</v>
      </c>
      <c r="B14" s="107" t="s">
        <v>9</v>
      </c>
      <c r="C14" s="60">
        <v>8.0000000000000002E-3</v>
      </c>
      <c r="D14" s="6"/>
      <c r="E14" s="6"/>
      <c r="F14" s="6"/>
      <c r="G14" s="21"/>
      <c r="H14" s="20"/>
      <c r="I14" s="21"/>
      <c r="J14" s="44">
        <v>8.0000000000000002E-3</v>
      </c>
      <c r="L14" s="32"/>
      <c r="N14" s="32"/>
    </row>
    <row r="15" spans="1:15" x14ac:dyDescent="0.2">
      <c r="A15" s="120"/>
      <c r="B15" s="8"/>
      <c r="C15" s="6"/>
      <c r="D15" s="6"/>
      <c r="E15" s="6"/>
      <c r="F15" s="6"/>
      <c r="G15" s="21"/>
      <c r="H15" s="20"/>
      <c r="I15" s="21"/>
      <c r="J15" s="20"/>
    </row>
    <row r="16" spans="1:15" ht="45" x14ac:dyDescent="0.25">
      <c r="A16" s="118" t="s">
        <v>64</v>
      </c>
      <c r="B16" s="51"/>
      <c r="C16" s="45"/>
      <c r="D16" s="103">
        <v>5.3E-3</v>
      </c>
      <c r="E16" s="6"/>
      <c r="F16" s="6"/>
      <c r="G16" s="50"/>
      <c r="H16" s="61"/>
      <c r="I16" s="50"/>
      <c r="J16" s="61"/>
      <c r="M16" s="32"/>
      <c r="N16" s="32"/>
      <c r="O16" s="3">
        <v>0</v>
      </c>
    </row>
    <row r="17" spans="1:17" x14ac:dyDescent="0.2">
      <c r="A17" s="122"/>
      <c r="F17" s="6"/>
      <c r="G17" s="49"/>
      <c r="H17" s="49"/>
      <c r="I17" s="49"/>
      <c r="J17" s="49"/>
      <c r="K17" s="6"/>
      <c r="L17" s="6"/>
      <c r="M17" s="6"/>
    </row>
    <row r="18" spans="1:17" ht="25.5" x14ac:dyDescent="0.2">
      <c r="A18" s="123" t="s">
        <v>38</v>
      </c>
      <c r="F18" s="6"/>
      <c r="G18" s="67">
        <v>0</v>
      </c>
      <c r="H18" s="69">
        <v>2.8299999999999999E-2</v>
      </c>
      <c r="I18" s="68">
        <v>2.8299999999999999E-2</v>
      </c>
      <c r="J18" s="69">
        <v>0.15509999999999999</v>
      </c>
      <c r="K18" s="6"/>
      <c r="L18" s="6"/>
      <c r="M18" s="6"/>
      <c r="N18" s="6"/>
      <c r="O18" s="6"/>
    </row>
    <row r="21" spans="1:17" x14ac:dyDescent="0.2">
      <c r="A21" s="2" t="s">
        <v>10</v>
      </c>
      <c r="N21" s="3" t="s">
        <v>57</v>
      </c>
      <c r="O21" s="3" t="s">
        <v>58</v>
      </c>
      <c r="P21" s="3" t="s">
        <v>59</v>
      </c>
      <c r="Q21" s="3" t="s">
        <v>60</v>
      </c>
    </row>
    <row r="22" spans="1:17" x14ac:dyDescent="0.2">
      <c r="A22" s="56">
        <v>45748</v>
      </c>
      <c r="C22" s="32"/>
      <c r="D22" s="101">
        <v>0.38379999999999997</v>
      </c>
      <c r="E22" s="41">
        <v>0.38379999999999997</v>
      </c>
      <c r="F22" s="42">
        <v>0.38379999999999997</v>
      </c>
      <c r="G22" s="41">
        <v>0.38379999999999997</v>
      </c>
      <c r="H22" s="42">
        <v>0.41209999999999997</v>
      </c>
      <c r="I22" s="41">
        <v>0.41209999999999997</v>
      </c>
      <c r="J22" s="42">
        <v>0.53889999999999993</v>
      </c>
      <c r="K22" s="32"/>
      <c r="N22" s="77" t="s">
        <v>61</v>
      </c>
      <c r="O22" s="78" t="s">
        <v>61</v>
      </c>
      <c r="P22" s="81" t="s">
        <v>61</v>
      </c>
      <c r="Q22" s="81" t="s">
        <v>61</v>
      </c>
    </row>
    <row r="23" spans="1:17" x14ac:dyDescent="0.2">
      <c r="A23" s="57">
        <v>45749</v>
      </c>
      <c r="C23" s="32"/>
      <c r="D23" s="102">
        <v>0.36530000000000001</v>
      </c>
      <c r="E23" s="43">
        <v>0.36530000000000001</v>
      </c>
      <c r="F23" s="44">
        <v>0.36530000000000001</v>
      </c>
      <c r="G23" s="43">
        <v>0.36530000000000001</v>
      </c>
      <c r="H23" s="44">
        <v>0.39360000000000001</v>
      </c>
      <c r="I23" s="43">
        <v>0.39360000000000001</v>
      </c>
      <c r="J23" s="44">
        <v>0.52039999999999997</v>
      </c>
      <c r="N23" s="77" t="s">
        <v>61</v>
      </c>
      <c r="O23" s="78" t="s">
        <v>61</v>
      </c>
      <c r="P23" s="82" t="s">
        <v>61</v>
      </c>
      <c r="Q23" s="81" t="s">
        <v>61</v>
      </c>
    </row>
    <row r="24" spans="1:17" x14ac:dyDescent="0.2">
      <c r="A24" s="57">
        <v>45750</v>
      </c>
      <c r="C24" s="32"/>
      <c r="D24" s="102">
        <v>0.37130000000000002</v>
      </c>
      <c r="E24" s="43">
        <v>0.37130000000000002</v>
      </c>
      <c r="F24" s="44">
        <v>0.37130000000000002</v>
      </c>
      <c r="G24" s="43">
        <v>0.37130000000000002</v>
      </c>
      <c r="H24" s="44">
        <v>0.39960000000000001</v>
      </c>
      <c r="I24" s="43">
        <v>0.39960000000000001</v>
      </c>
      <c r="J24" s="44">
        <v>0.52639999999999998</v>
      </c>
      <c r="N24" s="77" t="s">
        <v>61</v>
      </c>
      <c r="O24" s="78" t="s">
        <v>61</v>
      </c>
      <c r="P24" s="82" t="s">
        <v>61</v>
      </c>
      <c r="Q24" s="81" t="s">
        <v>61</v>
      </c>
    </row>
    <row r="25" spans="1:17" x14ac:dyDescent="0.2">
      <c r="A25" s="57">
        <v>45751</v>
      </c>
      <c r="C25" s="32"/>
      <c r="D25" s="102">
        <v>0.37930000000000003</v>
      </c>
      <c r="E25" s="43">
        <v>0.37930000000000003</v>
      </c>
      <c r="F25" s="44">
        <v>0.37930000000000003</v>
      </c>
      <c r="G25" s="43">
        <v>0.37930000000000003</v>
      </c>
      <c r="H25" s="44">
        <v>0.40760000000000002</v>
      </c>
      <c r="I25" s="43">
        <v>0.40760000000000002</v>
      </c>
      <c r="J25" s="44">
        <v>0.53439999999999999</v>
      </c>
      <c r="N25" s="77" t="s">
        <v>61</v>
      </c>
      <c r="O25" s="78" t="s">
        <v>61</v>
      </c>
      <c r="P25" s="82" t="s">
        <v>61</v>
      </c>
      <c r="Q25" s="81" t="s">
        <v>61</v>
      </c>
    </row>
    <row r="26" spans="1:17" x14ac:dyDescent="0.2">
      <c r="A26" s="57">
        <v>45752</v>
      </c>
      <c r="C26" s="32"/>
      <c r="D26" s="102">
        <v>0.36430000000000001</v>
      </c>
      <c r="E26" s="43">
        <v>0.36430000000000001</v>
      </c>
      <c r="F26" s="44">
        <v>0.36430000000000001</v>
      </c>
      <c r="G26" s="43">
        <v>0.36430000000000001</v>
      </c>
      <c r="H26" s="44">
        <v>0.3926</v>
      </c>
      <c r="I26" s="43">
        <v>0.3926</v>
      </c>
      <c r="J26" s="44">
        <v>0.51939999999999997</v>
      </c>
      <c r="N26" s="77" t="s">
        <v>61</v>
      </c>
      <c r="O26" s="78" t="s">
        <v>61</v>
      </c>
      <c r="P26" s="82" t="s">
        <v>61</v>
      </c>
      <c r="Q26" s="81" t="s">
        <v>61</v>
      </c>
    </row>
    <row r="27" spans="1:17" x14ac:dyDescent="0.2">
      <c r="A27" s="57">
        <v>45753</v>
      </c>
      <c r="C27" s="32"/>
      <c r="D27" s="102">
        <v>0.36430000000000001</v>
      </c>
      <c r="E27" s="43">
        <v>0.36430000000000001</v>
      </c>
      <c r="F27" s="44">
        <v>0.36430000000000001</v>
      </c>
      <c r="G27" s="43">
        <v>0.36430000000000001</v>
      </c>
      <c r="H27" s="44">
        <v>0.3926</v>
      </c>
      <c r="I27" s="43">
        <v>0.3926</v>
      </c>
      <c r="J27" s="44">
        <v>0.51939999999999997</v>
      </c>
      <c r="N27" s="77" t="s">
        <v>61</v>
      </c>
      <c r="O27" s="78" t="s">
        <v>61</v>
      </c>
      <c r="P27" s="82" t="s">
        <v>61</v>
      </c>
      <c r="Q27" s="81" t="s">
        <v>61</v>
      </c>
    </row>
    <row r="28" spans="1:17" x14ac:dyDescent="0.2">
      <c r="A28" s="57">
        <v>45754</v>
      </c>
      <c r="C28" s="32"/>
      <c r="D28" s="102">
        <v>0.36430000000000001</v>
      </c>
      <c r="E28" s="43">
        <v>0.36430000000000001</v>
      </c>
      <c r="F28" s="44">
        <v>0.36430000000000001</v>
      </c>
      <c r="G28" s="43">
        <v>0.36430000000000001</v>
      </c>
      <c r="H28" s="44">
        <v>0.3926</v>
      </c>
      <c r="I28" s="43">
        <v>0.3926</v>
      </c>
      <c r="J28" s="44">
        <v>0.51939999999999997</v>
      </c>
      <c r="N28" s="77" t="s">
        <v>61</v>
      </c>
      <c r="O28" s="78" t="s">
        <v>61</v>
      </c>
      <c r="P28" s="82" t="s">
        <v>61</v>
      </c>
      <c r="Q28" s="81" t="s">
        <v>61</v>
      </c>
    </row>
    <row r="29" spans="1:17" x14ac:dyDescent="0.2">
      <c r="A29" s="57">
        <v>45755</v>
      </c>
      <c r="C29" s="32"/>
      <c r="D29" s="102">
        <v>0.35880000000000001</v>
      </c>
      <c r="E29" s="43">
        <v>0.35880000000000001</v>
      </c>
      <c r="F29" s="44">
        <v>0.35880000000000001</v>
      </c>
      <c r="G29" s="43">
        <v>0.35880000000000001</v>
      </c>
      <c r="H29" s="44">
        <v>0.3871</v>
      </c>
      <c r="I29" s="43">
        <v>0.3871</v>
      </c>
      <c r="J29" s="44">
        <v>0.51390000000000002</v>
      </c>
      <c r="N29" s="77" t="s">
        <v>61</v>
      </c>
      <c r="O29" s="78" t="s">
        <v>61</v>
      </c>
      <c r="P29" s="82" t="s">
        <v>61</v>
      </c>
      <c r="Q29" s="81" t="s">
        <v>61</v>
      </c>
    </row>
    <row r="30" spans="1:17" x14ac:dyDescent="0.2">
      <c r="A30" s="57">
        <v>45756</v>
      </c>
      <c r="C30" s="32"/>
      <c r="D30" s="102">
        <v>0.3543</v>
      </c>
      <c r="E30" s="43">
        <v>0.3543</v>
      </c>
      <c r="F30" s="44">
        <v>0.3543</v>
      </c>
      <c r="G30" s="43">
        <v>0.3543</v>
      </c>
      <c r="H30" s="44">
        <v>0.3826</v>
      </c>
      <c r="I30" s="43">
        <v>0.3826</v>
      </c>
      <c r="J30" s="44">
        <v>0.50939999999999996</v>
      </c>
      <c r="N30" s="77" t="s">
        <v>61</v>
      </c>
      <c r="O30" s="78" t="s">
        <v>61</v>
      </c>
      <c r="P30" s="82" t="s">
        <v>61</v>
      </c>
      <c r="Q30" s="81" t="s">
        <v>61</v>
      </c>
    </row>
    <row r="31" spans="1:17" x14ac:dyDescent="0.2">
      <c r="A31" s="57">
        <v>45757</v>
      </c>
      <c r="C31" s="32"/>
      <c r="D31" s="102">
        <v>0.32729999999999998</v>
      </c>
      <c r="E31" s="43">
        <v>0.32729999999999998</v>
      </c>
      <c r="F31" s="44">
        <v>0.32729999999999998</v>
      </c>
      <c r="G31" s="43">
        <v>0.32729999999999998</v>
      </c>
      <c r="H31" s="44">
        <v>0.35559999999999997</v>
      </c>
      <c r="I31" s="43">
        <v>0.35559999999999997</v>
      </c>
      <c r="J31" s="44">
        <v>0.48239999999999994</v>
      </c>
      <c r="N31" s="77" t="s">
        <v>61</v>
      </c>
      <c r="O31" s="78" t="s">
        <v>61</v>
      </c>
      <c r="P31" s="82" t="s">
        <v>61</v>
      </c>
      <c r="Q31" s="81" t="s">
        <v>61</v>
      </c>
    </row>
    <row r="32" spans="1:17" x14ac:dyDescent="0.2">
      <c r="A32" s="57">
        <v>45758</v>
      </c>
      <c r="C32" s="32"/>
      <c r="D32" s="102">
        <v>0.3448</v>
      </c>
      <c r="E32" s="43">
        <v>0.3448</v>
      </c>
      <c r="F32" s="44">
        <v>0.3448</v>
      </c>
      <c r="G32" s="43">
        <v>0.3448</v>
      </c>
      <c r="H32" s="44">
        <v>0.37309999999999999</v>
      </c>
      <c r="I32" s="43">
        <v>0.37309999999999999</v>
      </c>
      <c r="J32" s="44">
        <v>0.49990000000000001</v>
      </c>
      <c r="N32" s="77" t="s">
        <v>61</v>
      </c>
      <c r="O32" s="78" t="s">
        <v>61</v>
      </c>
      <c r="P32" s="82" t="s">
        <v>61</v>
      </c>
      <c r="Q32" s="81" t="s">
        <v>61</v>
      </c>
    </row>
    <row r="33" spans="1:17" x14ac:dyDescent="0.2">
      <c r="A33" s="57">
        <v>45759</v>
      </c>
      <c r="C33" s="32"/>
      <c r="D33" s="102">
        <v>0.33379999999999999</v>
      </c>
      <c r="E33" s="43">
        <v>0.33379999999999999</v>
      </c>
      <c r="F33" s="44">
        <v>0.33379999999999999</v>
      </c>
      <c r="G33" s="43">
        <v>0.33379999999999999</v>
      </c>
      <c r="H33" s="44">
        <v>0.36209999999999998</v>
      </c>
      <c r="I33" s="43">
        <v>0.36209999999999998</v>
      </c>
      <c r="J33" s="44">
        <v>0.4889</v>
      </c>
      <c r="N33" s="77" t="s">
        <v>61</v>
      </c>
      <c r="O33" s="78" t="s">
        <v>61</v>
      </c>
      <c r="P33" s="82" t="s">
        <v>61</v>
      </c>
      <c r="Q33" s="81" t="s">
        <v>61</v>
      </c>
    </row>
    <row r="34" spans="1:17" x14ac:dyDescent="0.2">
      <c r="A34" s="57">
        <v>45760</v>
      </c>
      <c r="C34" s="32"/>
      <c r="D34" s="102">
        <v>0.33379999999999999</v>
      </c>
      <c r="E34" s="43">
        <v>0.33379999999999999</v>
      </c>
      <c r="F34" s="44">
        <v>0.33379999999999999</v>
      </c>
      <c r="G34" s="43">
        <v>0.33379999999999999</v>
      </c>
      <c r="H34" s="44">
        <v>0.36209999999999998</v>
      </c>
      <c r="I34" s="43">
        <v>0.36209999999999998</v>
      </c>
      <c r="J34" s="44">
        <v>0.4889</v>
      </c>
      <c r="N34" s="77" t="s">
        <v>61</v>
      </c>
      <c r="O34" s="78" t="s">
        <v>61</v>
      </c>
      <c r="P34" s="82" t="s">
        <v>61</v>
      </c>
      <c r="Q34" s="81" t="s">
        <v>61</v>
      </c>
    </row>
    <row r="35" spans="1:17" x14ac:dyDescent="0.2">
      <c r="A35" s="57">
        <v>45761</v>
      </c>
      <c r="C35" s="32"/>
      <c r="D35" s="102">
        <v>0.33379999999999999</v>
      </c>
      <c r="E35" s="43">
        <v>0.33379999999999999</v>
      </c>
      <c r="F35" s="44">
        <v>0.33379999999999999</v>
      </c>
      <c r="G35" s="43">
        <v>0.33379999999999999</v>
      </c>
      <c r="H35" s="44">
        <v>0.36209999999999998</v>
      </c>
      <c r="I35" s="43">
        <v>0.36209999999999998</v>
      </c>
      <c r="J35" s="44">
        <v>0.4889</v>
      </c>
      <c r="N35" s="77" t="s">
        <v>61</v>
      </c>
      <c r="O35" s="78" t="s">
        <v>61</v>
      </c>
      <c r="P35" s="82" t="s">
        <v>61</v>
      </c>
      <c r="Q35" s="81" t="s">
        <v>61</v>
      </c>
    </row>
    <row r="36" spans="1:17" x14ac:dyDescent="0.2">
      <c r="A36" s="57">
        <v>45762</v>
      </c>
      <c r="C36" s="32"/>
      <c r="D36" s="102">
        <v>0.34129999999999999</v>
      </c>
      <c r="E36" s="43">
        <v>0.34129999999999999</v>
      </c>
      <c r="F36" s="44">
        <v>0.34129999999999999</v>
      </c>
      <c r="G36" s="43">
        <v>0.34129999999999999</v>
      </c>
      <c r="H36" s="44">
        <v>0.36959999999999998</v>
      </c>
      <c r="I36" s="43">
        <v>0.36959999999999998</v>
      </c>
      <c r="J36" s="44">
        <v>0.49639999999999995</v>
      </c>
      <c r="N36" s="77" t="s">
        <v>61</v>
      </c>
      <c r="O36" s="78" t="s">
        <v>61</v>
      </c>
      <c r="P36" s="82" t="s">
        <v>61</v>
      </c>
      <c r="Q36" s="81" t="s">
        <v>61</v>
      </c>
    </row>
    <row r="37" spans="1:17" x14ac:dyDescent="0.2">
      <c r="A37" s="57">
        <v>45763</v>
      </c>
      <c r="C37" s="32"/>
      <c r="D37" s="102">
        <v>0.31580000000000003</v>
      </c>
      <c r="E37" s="43">
        <v>0.31580000000000003</v>
      </c>
      <c r="F37" s="44">
        <v>0.31580000000000003</v>
      </c>
      <c r="G37" s="43">
        <v>0.31580000000000003</v>
      </c>
      <c r="H37" s="44">
        <v>0.34410000000000002</v>
      </c>
      <c r="I37" s="43">
        <v>0.34410000000000002</v>
      </c>
      <c r="J37" s="44">
        <v>0.47089999999999999</v>
      </c>
      <c r="N37" s="77" t="s">
        <v>61</v>
      </c>
      <c r="O37" s="78" t="s">
        <v>61</v>
      </c>
      <c r="P37" s="82" t="s">
        <v>61</v>
      </c>
      <c r="Q37" s="81" t="s">
        <v>61</v>
      </c>
    </row>
    <row r="38" spans="1:17" x14ac:dyDescent="0.2">
      <c r="A38" s="57">
        <v>45764</v>
      </c>
      <c r="C38" s="32"/>
      <c r="D38" s="102">
        <v>0.30630000000000002</v>
      </c>
      <c r="E38" s="43">
        <v>0.30630000000000002</v>
      </c>
      <c r="F38" s="44">
        <v>0.30630000000000002</v>
      </c>
      <c r="G38" s="43">
        <v>0.30630000000000002</v>
      </c>
      <c r="H38" s="44">
        <v>0.33460000000000001</v>
      </c>
      <c r="I38" s="43">
        <v>0.33460000000000001</v>
      </c>
      <c r="J38" s="44">
        <v>0.46140000000000003</v>
      </c>
      <c r="N38" s="77" t="s">
        <v>61</v>
      </c>
      <c r="O38" s="78" t="s">
        <v>61</v>
      </c>
      <c r="P38" s="82" t="s">
        <v>61</v>
      </c>
      <c r="Q38" s="81" t="s">
        <v>61</v>
      </c>
    </row>
    <row r="39" spans="1:17" x14ac:dyDescent="0.2">
      <c r="A39" s="57">
        <v>45765</v>
      </c>
      <c r="C39" s="32"/>
      <c r="D39" s="102">
        <v>0.30280000000000001</v>
      </c>
      <c r="E39" s="43">
        <v>0.30280000000000001</v>
      </c>
      <c r="F39" s="44">
        <v>0.30280000000000001</v>
      </c>
      <c r="G39" s="43">
        <v>0.30280000000000001</v>
      </c>
      <c r="H39" s="44">
        <v>0.33110000000000001</v>
      </c>
      <c r="I39" s="43">
        <v>0.33110000000000001</v>
      </c>
      <c r="J39" s="44">
        <v>0.45789999999999997</v>
      </c>
      <c r="N39" s="77" t="s">
        <v>61</v>
      </c>
      <c r="O39" s="78" t="s">
        <v>61</v>
      </c>
      <c r="P39" s="82" t="s">
        <v>61</v>
      </c>
      <c r="Q39" s="81" t="s">
        <v>61</v>
      </c>
    </row>
    <row r="40" spans="1:17" x14ac:dyDescent="0.2">
      <c r="A40" s="57">
        <v>45766</v>
      </c>
      <c r="C40" s="32"/>
      <c r="D40" s="102">
        <v>0.30280000000000001</v>
      </c>
      <c r="E40" s="43">
        <v>0.30280000000000001</v>
      </c>
      <c r="F40" s="44">
        <v>0.30280000000000001</v>
      </c>
      <c r="G40" s="43">
        <v>0.30280000000000001</v>
      </c>
      <c r="H40" s="44">
        <v>0.33110000000000001</v>
      </c>
      <c r="I40" s="43">
        <v>0.33110000000000001</v>
      </c>
      <c r="J40" s="44">
        <v>0.45789999999999997</v>
      </c>
      <c r="N40" s="77" t="s">
        <v>61</v>
      </c>
      <c r="O40" s="78" t="s">
        <v>61</v>
      </c>
      <c r="P40" s="82" t="s">
        <v>61</v>
      </c>
      <c r="Q40" s="81" t="s">
        <v>61</v>
      </c>
    </row>
    <row r="41" spans="1:17" x14ac:dyDescent="0.2">
      <c r="A41" s="57">
        <v>45767</v>
      </c>
      <c r="C41" s="32"/>
      <c r="D41" s="102">
        <v>0.30280000000000001</v>
      </c>
      <c r="E41" s="43">
        <v>0.30280000000000001</v>
      </c>
      <c r="F41" s="44">
        <v>0.30280000000000001</v>
      </c>
      <c r="G41" s="43">
        <v>0.30280000000000001</v>
      </c>
      <c r="H41" s="44">
        <v>0.33110000000000001</v>
      </c>
      <c r="I41" s="43">
        <v>0.33110000000000001</v>
      </c>
      <c r="J41" s="44">
        <v>0.45789999999999997</v>
      </c>
      <c r="N41" s="77" t="s">
        <v>61</v>
      </c>
      <c r="O41" s="78" t="s">
        <v>61</v>
      </c>
      <c r="P41" s="82" t="s">
        <v>61</v>
      </c>
      <c r="Q41" s="81" t="s">
        <v>61</v>
      </c>
    </row>
    <row r="42" spans="1:17" x14ac:dyDescent="0.2">
      <c r="A42" s="57">
        <v>45768</v>
      </c>
      <c r="C42" s="32"/>
      <c r="D42" s="102">
        <v>0.30280000000000001</v>
      </c>
      <c r="E42" s="43">
        <v>0.30280000000000001</v>
      </c>
      <c r="F42" s="44">
        <v>0.30280000000000001</v>
      </c>
      <c r="G42" s="43">
        <v>0.30280000000000001</v>
      </c>
      <c r="H42" s="44">
        <v>0.33110000000000001</v>
      </c>
      <c r="I42" s="43">
        <v>0.33110000000000001</v>
      </c>
      <c r="J42" s="44">
        <v>0.45789999999999997</v>
      </c>
      <c r="N42" s="77" t="s">
        <v>61</v>
      </c>
      <c r="O42" s="78" t="s">
        <v>61</v>
      </c>
      <c r="P42" s="82" t="s">
        <v>61</v>
      </c>
      <c r="Q42" s="81" t="s">
        <v>61</v>
      </c>
    </row>
    <row r="43" spans="1:17" x14ac:dyDescent="0.2">
      <c r="A43" s="57">
        <v>45769</v>
      </c>
      <c r="C43" s="32"/>
      <c r="D43" s="102">
        <v>0.29330000000000001</v>
      </c>
      <c r="E43" s="43">
        <v>0.29330000000000001</v>
      </c>
      <c r="F43" s="44">
        <v>0.29330000000000001</v>
      </c>
      <c r="G43" s="43">
        <v>0.29330000000000001</v>
      </c>
      <c r="H43" s="44">
        <v>0.3216</v>
      </c>
      <c r="I43" s="43">
        <v>0.3216</v>
      </c>
      <c r="J43" s="44">
        <v>0.44840000000000002</v>
      </c>
      <c r="N43" s="77" t="s">
        <v>61</v>
      </c>
      <c r="O43" s="78" t="s">
        <v>61</v>
      </c>
      <c r="P43" s="82" t="s">
        <v>61</v>
      </c>
      <c r="Q43" s="81" t="s">
        <v>61</v>
      </c>
    </row>
    <row r="44" spans="1:17" x14ac:dyDescent="0.2">
      <c r="A44" s="57">
        <v>45770</v>
      </c>
      <c r="C44" s="32"/>
      <c r="D44" s="102">
        <v>0.2853</v>
      </c>
      <c r="E44" s="43">
        <v>0.2853</v>
      </c>
      <c r="F44" s="44">
        <v>0.2853</v>
      </c>
      <c r="G44" s="43">
        <v>0.2853</v>
      </c>
      <c r="H44" s="44">
        <v>0.31359999999999999</v>
      </c>
      <c r="I44" s="43">
        <v>0.31359999999999999</v>
      </c>
      <c r="J44" s="44">
        <v>0.44040000000000001</v>
      </c>
      <c r="N44" s="77" t="s">
        <v>61</v>
      </c>
      <c r="O44" s="78" t="s">
        <v>61</v>
      </c>
      <c r="P44" s="82" t="s">
        <v>61</v>
      </c>
      <c r="Q44" s="81" t="s">
        <v>61</v>
      </c>
    </row>
    <row r="45" spans="1:17" x14ac:dyDescent="0.2">
      <c r="A45" s="57">
        <v>45771</v>
      </c>
      <c r="C45" s="32"/>
      <c r="D45" s="102">
        <v>0.28179999999999999</v>
      </c>
      <c r="E45" s="43">
        <v>0.28179999999999999</v>
      </c>
      <c r="F45" s="44">
        <v>0.28179999999999999</v>
      </c>
      <c r="G45" s="43">
        <v>0.28179999999999999</v>
      </c>
      <c r="H45" s="44">
        <v>0.31009999999999999</v>
      </c>
      <c r="I45" s="43">
        <v>0.31009999999999999</v>
      </c>
      <c r="J45" s="44">
        <v>0.43689999999999996</v>
      </c>
      <c r="N45" s="77" t="s">
        <v>61</v>
      </c>
      <c r="O45" s="78" t="s">
        <v>61</v>
      </c>
      <c r="P45" s="82" t="s">
        <v>61</v>
      </c>
      <c r="Q45" s="81" t="s">
        <v>61</v>
      </c>
    </row>
    <row r="46" spans="1:17" x14ac:dyDescent="0.2">
      <c r="A46" s="57">
        <v>45772</v>
      </c>
      <c r="C46" s="32"/>
      <c r="D46" s="102">
        <v>0.26629999999999998</v>
      </c>
      <c r="E46" s="43">
        <v>0.26629999999999998</v>
      </c>
      <c r="F46" s="44">
        <v>0.26629999999999998</v>
      </c>
      <c r="G46" s="43">
        <v>0.26629999999999998</v>
      </c>
      <c r="H46" s="44">
        <v>0.29459999999999997</v>
      </c>
      <c r="I46" s="43">
        <v>0.29459999999999997</v>
      </c>
      <c r="J46" s="44">
        <v>0.4214</v>
      </c>
      <c r="N46" s="77" t="s">
        <v>61</v>
      </c>
      <c r="O46" s="78" t="s">
        <v>61</v>
      </c>
      <c r="P46" s="82" t="s">
        <v>61</v>
      </c>
      <c r="Q46" s="81" t="s">
        <v>61</v>
      </c>
    </row>
    <row r="47" spans="1:17" x14ac:dyDescent="0.2">
      <c r="A47" s="57">
        <v>45773</v>
      </c>
      <c r="C47" s="32"/>
      <c r="D47" s="102">
        <v>0.26879999999999998</v>
      </c>
      <c r="E47" s="43">
        <v>0.26879999999999998</v>
      </c>
      <c r="F47" s="44">
        <v>0.26879999999999998</v>
      </c>
      <c r="G47" s="43">
        <v>0.26879999999999998</v>
      </c>
      <c r="H47" s="44">
        <v>0.29709999999999998</v>
      </c>
      <c r="I47" s="43">
        <v>0.29709999999999998</v>
      </c>
      <c r="J47" s="44">
        <v>0.42389999999999994</v>
      </c>
      <c r="N47" s="77" t="s">
        <v>61</v>
      </c>
      <c r="O47" s="78" t="s">
        <v>61</v>
      </c>
      <c r="P47" s="82" t="s">
        <v>61</v>
      </c>
      <c r="Q47" s="81" t="s">
        <v>61</v>
      </c>
    </row>
    <row r="48" spans="1:17" x14ac:dyDescent="0.2">
      <c r="A48" s="57">
        <v>45774</v>
      </c>
      <c r="C48" s="32"/>
      <c r="D48" s="102">
        <v>0.26879999999999998</v>
      </c>
      <c r="E48" s="43">
        <v>0.26879999999999998</v>
      </c>
      <c r="F48" s="44">
        <v>0.26879999999999998</v>
      </c>
      <c r="G48" s="43">
        <v>0.26879999999999998</v>
      </c>
      <c r="H48" s="44">
        <v>0.29709999999999998</v>
      </c>
      <c r="I48" s="43">
        <v>0.29709999999999998</v>
      </c>
      <c r="J48" s="44">
        <v>0.42389999999999994</v>
      </c>
      <c r="N48" s="77" t="s">
        <v>61</v>
      </c>
      <c r="O48" s="78" t="s">
        <v>61</v>
      </c>
      <c r="P48" s="82" t="s">
        <v>61</v>
      </c>
      <c r="Q48" s="81" t="s">
        <v>61</v>
      </c>
    </row>
    <row r="49" spans="1:17" x14ac:dyDescent="0.2">
      <c r="A49" s="57">
        <v>45775</v>
      </c>
      <c r="C49" s="32"/>
      <c r="D49" s="102">
        <v>0.26879999999999998</v>
      </c>
      <c r="E49" s="43">
        <v>0.26879999999999998</v>
      </c>
      <c r="F49" s="44">
        <v>0.26879999999999998</v>
      </c>
      <c r="G49" s="43">
        <v>0.26879999999999998</v>
      </c>
      <c r="H49" s="44">
        <v>0.29709999999999998</v>
      </c>
      <c r="I49" s="43">
        <v>0.29709999999999998</v>
      </c>
      <c r="J49" s="44">
        <v>0.42389999999999994</v>
      </c>
      <c r="N49" s="77" t="s">
        <v>61</v>
      </c>
      <c r="O49" s="78" t="s">
        <v>61</v>
      </c>
      <c r="P49" s="82" t="s">
        <v>61</v>
      </c>
      <c r="Q49" s="81" t="s">
        <v>61</v>
      </c>
    </row>
    <row r="50" spans="1:17" x14ac:dyDescent="0.2">
      <c r="A50" s="57">
        <v>45776</v>
      </c>
      <c r="C50" s="32"/>
      <c r="D50" s="102">
        <v>0.2833</v>
      </c>
      <c r="E50" s="43">
        <v>0.2833</v>
      </c>
      <c r="F50" s="44">
        <v>0.2833</v>
      </c>
      <c r="G50" s="43">
        <v>0.2833</v>
      </c>
      <c r="H50" s="44">
        <v>0.31159999999999999</v>
      </c>
      <c r="I50" s="43">
        <v>0.31159999999999999</v>
      </c>
      <c r="J50" s="44">
        <v>0.43840000000000001</v>
      </c>
      <c r="N50" s="77" t="s">
        <v>61</v>
      </c>
      <c r="O50" s="78" t="s">
        <v>61</v>
      </c>
      <c r="P50" s="82" t="s">
        <v>61</v>
      </c>
      <c r="Q50" s="81" t="s">
        <v>61</v>
      </c>
    </row>
    <row r="51" spans="1:17" x14ac:dyDescent="0.2">
      <c r="A51" s="57">
        <v>45777</v>
      </c>
      <c r="C51" s="32"/>
      <c r="D51" s="102">
        <v>0.29330000000000001</v>
      </c>
      <c r="E51" s="43">
        <v>0.29330000000000001</v>
      </c>
      <c r="F51" s="44">
        <v>0.29330000000000001</v>
      </c>
      <c r="G51" s="43">
        <v>0.29330000000000001</v>
      </c>
      <c r="H51" s="44">
        <v>0.3216</v>
      </c>
      <c r="I51" s="43">
        <v>0.3216</v>
      </c>
      <c r="J51" s="44">
        <v>0.44840000000000002</v>
      </c>
      <c r="N51" s="77" t="s">
        <v>61</v>
      </c>
      <c r="O51" s="78" t="s">
        <v>61</v>
      </c>
      <c r="P51" s="82" t="s">
        <v>61</v>
      </c>
      <c r="Q51" s="81" t="s">
        <v>61</v>
      </c>
    </row>
  </sheetData>
  <mergeCells count="3">
    <mergeCell ref="G4:J4"/>
    <mergeCell ref="G5:H5"/>
    <mergeCell ref="I5:J5"/>
  </mergeCells>
  <conditionalFormatting sqref="P22:P51">
    <cfRule type="cellIs" dxfId="3" priority="1" operator="equal">
      <formula>"YES"</formula>
    </cfRule>
  </conditionalFormatting>
  <pageMargins left="0.7" right="0.7" top="0.75" bottom="0.75" header="0.3" footer="0.3"/>
  <pageSetup paperSize="3" scale="7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V51"/>
  <sheetViews>
    <sheetView zoomScaleNormal="100" workbookViewId="0">
      <pane ySplit="7" topLeftCell="A30" activePane="bottomLeft" state="frozen"/>
      <selection activeCell="F43" sqref="F43"/>
      <selection pane="bottomLeft" activeCell="A52" sqref="A52:XFD52"/>
    </sheetView>
  </sheetViews>
  <sheetFormatPr defaultRowHeight="12.75" x14ac:dyDescent="0.2"/>
  <cols>
    <col min="1" max="1" width="26" style="3" customWidth="1"/>
    <col min="2" max="2" width="14.42578125" style="3" customWidth="1"/>
    <col min="3" max="3" width="23.28515625" style="3" bestFit="1" customWidth="1"/>
    <col min="4" max="9" width="9.140625" style="3"/>
    <col min="10" max="10" width="15.7109375" style="3" customWidth="1"/>
    <col min="11" max="11" width="16" style="3" customWidth="1"/>
    <col min="12" max="12" width="19.28515625" style="3" bestFit="1" customWidth="1"/>
    <col min="13" max="13" width="22.5703125" style="3" bestFit="1" customWidth="1"/>
    <col min="14" max="14" width="21.42578125" style="3" bestFit="1" customWidth="1"/>
    <col min="15" max="15" width="18.140625" style="3" bestFit="1" customWidth="1"/>
    <col min="16" max="18" width="9.140625" style="3"/>
    <col min="19" max="19" width="11.7109375" style="3" customWidth="1"/>
    <col min="20" max="20" width="12.42578125" style="3" customWidth="1"/>
    <col min="21" max="21" width="12" style="3" customWidth="1"/>
    <col min="22" max="22" width="20.5703125" style="3" customWidth="1"/>
    <col min="23" max="244" width="9.140625" style="3"/>
    <col min="245" max="245" width="65.7109375" style="3" bestFit="1" customWidth="1"/>
    <col min="246" max="246" width="14.42578125" style="3" customWidth="1"/>
    <col min="247" max="250" width="10.7109375" style="3" bestFit="1" customWidth="1"/>
    <col min="251" max="251" width="11" style="3" bestFit="1" customWidth="1"/>
    <col min="252" max="252" width="15.28515625" style="3" bestFit="1" customWidth="1"/>
    <col min="253" max="253" width="16.28515625" style="3" bestFit="1" customWidth="1"/>
    <col min="254" max="259" width="10.7109375" style="3" bestFit="1" customWidth="1"/>
    <col min="260" max="500" width="9.140625" style="3"/>
    <col min="501" max="501" width="65.7109375" style="3" bestFit="1" customWidth="1"/>
    <col min="502" max="502" width="14.42578125" style="3" customWidth="1"/>
    <col min="503" max="506" width="10.7109375" style="3" bestFit="1" customWidth="1"/>
    <col min="507" max="507" width="11" style="3" bestFit="1" customWidth="1"/>
    <col min="508" max="508" width="15.28515625" style="3" bestFit="1" customWidth="1"/>
    <col min="509" max="509" width="16.28515625" style="3" bestFit="1" customWidth="1"/>
    <col min="510" max="515" width="10.7109375" style="3" bestFit="1" customWidth="1"/>
    <col min="516" max="756" width="9.140625" style="3"/>
    <col min="757" max="757" width="65.7109375" style="3" bestFit="1" customWidth="1"/>
    <col min="758" max="758" width="14.42578125" style="3" customWidth="1"/>
    <col min="759" max="762" width="10.7109375" style="3" bestFit="1" customWidth="1"/>
    <col min="763" max="763" width="11" style="3" bestFit="1" customWidth="1"/>
    <col min="764" max="764" width="15.28515625" style="3" bestFit="1" customWidth="1"/>
    <col min="765" max="765" width="16.28515625" style="3" bestFit="1" customWidth="1"/>
    <col min="766" max="771" width="10.7109375" style="3" bestFit="1" customWidth="1"/>
    <col min="772" max="1012" width="9.140625" style="3"/>
    <col min="1013" max="1013" width="65.7109375" style="3" bestFit="1" customWidth="1"/>
    <col min="1014" max="1014" width="14.42578125" style="3" customWidth="1"/>
    <col min="1015" max="1018" width="10.7109375" style="3" bestFit="1" customWidth="1"/>
    <col min="1019" max="1019" width="11" style="3" bestFit="1" customWidth="1"/>
    <col min="1020" max="1020" width="15.28515625" style="3" bestFit="1" customWidth="1"/>
    <col min="1021" max="1021" width="16.28515625" style="3" bestFit="1" customWidth="1"/>
    <col min="1022" max="1027" width="10.7109375" style="3" bestFit="1" customWidth="1"/>
    <col min="1028" max="1268" width="9.140625" style="3"/>
    <col min="1269" max="1269" width="65.7109375" style="3" bestFit="1" customWidth="1"/>
    <col min="1270" max="1270" width="14.42578125" style="3" customWidth="1"/>
    <col min="1271" max="1274" width="10.7109375" style="3" bestFit="1" customWidth="1"/>
    <col min="1275" max="1275" width="11" style="3" bestFit="1" customWidth="1"/>
    <col min="1276" max="1276" width="15.28515625" style="3" bestFit="1" customWidth="1"/>
    <col min="1277" max="1277" width="16.28515625" style="3" bestFit="1" customWidth="1"/>
    <col min="1278" max="1283" width="10.7109375" style="3" bestFit="1" customWidth="1"/>
    <col min="1284" max="1524" width="9.140625" style="3"/>
    <col min="1525" max="1525" width="65.7109375" style="3" bestFit="1" customWidth="1"/>
    <col min="1526" max="1526" width="14.42578125" style="3" customWidth="1"/>
    <col min="1527" max="1530" width="10.7109375" style="3" bestFit="1" customWidth="1"/>
    <col min="1531" max="1531" width="11" style="3" bestFit="1" customWidth="1"/>
    <col min="1532" max="1532" width="15.28515625" style="3" bestFit="1" customWidth="1"/>
    <col min="1533" max="1533" width="16.28515625" style="3" bestFit="1" customWidth="1"/>
    <col min="1534" max="1539" width="10.7109375" style="3" bestFit="1" customWidth="1"/>
    <col min="1540" max="1780" width="9.140625" style="3"/>
    <col min="1781" max="1781" width="65.7109375" style="3" bestFit="1" customWidth="1"/>
    <col min="1782" max="1782" width="14.42578125" style="3" customWidth="1"/>
    <col min="1783" max="1786" width="10.7109375" style="3" bestFit="1" customWidth="1"/>
    <col min="1787" max="1787" width="11" style="3" bestFit="1" customWidth="1"/>
    <col min="1788" max="1788" width="15.28515625" style="3" bestFit="1" customWidth="1"/>
    <col min="1789" max="1789" width="16.28515625" style="3" bestFit="1" customWidth="1"/>
    <col min="1790" max="1795" width="10.7109375" style="3" bestFit="1" customWidth="1"/>
    <col min="1796" max="2036" width="9.140625" style="3"/>
    <col min="2037" max="2037" width="65.7109375" style="3" bestFit="1" customWidth="1"/>
    <col min="2038" max="2038" width="14.42578125" style="3" customWidth="1"/>
    <col min="2039" max="2042" width="10.7109375" style="3" bestFit="1" customWidth="1"/>
    <col min="2043" max="2043" width="11" style="3" bestFit="1" customWidth="1"/>
    <col min="2044" max="2044" width="15.28515625" style="3" bestFit="1" customWidth="1"/>
    <col min="2045" max="2045" width="16.28515625" style="3" bestFit="1" customWidth="1"/>
    <col min="2046" max="2051" width="10.7109375" style="3" bestFit="1" customWidth="1"/>
    <col min="2052" max="2292" width="9.140625" style="3"/>
    <col min="2293" max="2293" width="65.7109375" style="3" bestFit="1" customWidth="1"/>
    <col min="2294" max="2294" width="14.42578125" style="3" customWidth="1"/>
    <col min="2295" max="2298" width="10.7109375" style="3" bestFit="1" customWidth="1"/>
    <col min="2299" max="2299" width="11" style="3" bestFit="1" customWidth="1"/>
    <col min="2300" max="2300" width="15.28515625" style="3" bestFit="1" customWidth="1"/>
    <col min="2301" max="2301" width="16.28515625" style="3" bestFit="1" customWidth="1"/>
    <col min="2302" max="2307" width="10.7109375" style="3" bestFit="1" customWidth="1"/>
    <col min="2308" max="2548" width="9.140625" style="3"/>
    <col min="2549" max="2549" width="65.7109375" style="3" bestFit="1" customWidth="1"/>
    <col min="2550" max="2550" width="14.42578125" style="3" customWidth="1"/>
    <col min="2551" max="2554" width="10.7109375" style="3" bestFit="1" customWidth="1"/>
    <col min="2555" max="2555" width="11" style="3" bestFit="1" customWidth="1"/>
    <col min="2556" max="2556" width="15.28515625" style="3" bestFit="1" customWidth="1"/>
    <col min="2557" max="2557" width="16.28515625" style="3" bestFit="1" customWidth="1"/>
    <col min="2558" max="2563" width="10.7109375" style="3" bestFit="1" customWidth="1"/>
    <col min="2564" max="2804" width="9.140625" style="3"/>
    <col min="2805" max="2805" width="65.7109375" style="3" bestFit="1" customWidth="1"/>
    <col min="2806" max="2806" width="14.42578125" style="3" customWidth="1"/>
    <col min="2807" max="2810" width="10.7109375" style="3" bestFit="1" customWidth="1"/>
    <col min="2811" max="2811" width="11" style="3" bestFit="1" customWidth="1"/>
    <col min="2812" max="2812" width="15.28515625" style="3" bestFit="1" customWidth="1"/>
    <col min="2813" max="2813" width="16.28515625" style="3" bestFit="1" customWidth="1"/>
    <col min="2814" max="2819" width="10.7109375" style="3" bestFit="1" customWidth="1"/>
    <col min="2820" max="3060" width="9.140625" style="3"/>
    <col min="3061" max="3061" width="65.7109375" style="3" bestFit="1" customWidth="1"/>
    <col min="3062" max="3062" width="14.42578125" style="3" customWidth="1"/>
    <col min="3063" max="3066" width="10.7109375" style="3" bestFit="1" customWidth="1"/>
    <col min="3067" max="3067" width="11" style="3" bestFit="1" customWidth="1"/>
    <col min="3068" max="3068" width="15.28515625" style="3" bestFit="1" customWidth="1"/>
    <col min="3069" max="3069" width="16.28515625" style="3" bestFit="1" customWidth="1"/>
    <col min="3070" max="3075" width="10.7109375" style="3" bestFit="1" customWidth="1"/>
    <col min="3076" max="3316" width="9.140625" style="3"/>
    <col min="3317" max="3317" width="65.7109375" style="3" bestFit="1" customWidth="1"/>
    <col min="3318" max="3318" width="14.42578125" style="3" customWidth="1"/>
    <col min="3319" max="3322" width="10.7109375" style="3" bestFit="1" customWidth="1"/>
    <col min="3323" max="3323" width="11" style="3" bestFit="1" customWidth="1"/>
    <col min="3324" max="3324" width="15.28515625" style="3" bestFit="1" customWidth="1"/>
    <col min="3325" max="3325" width="16.28515625" style="3" bestFit="1" customWidth="1"/>
    <col min="3326" max="3331" width="10.7109375" style="3" bestFit="1" customWidth="1"/>
    <col min="3332" max="3572" width="9.140625" style="3"/>
    <col min="3573" max="3573" width="65.7109375" style="3" bestFit="1" customWidth="1"/>
    <col min="3574" max="3574" width="14.42578125" style="3" customWidth="1"/>
    <col min="3575" max="3578" width="10.7109375" style="3" bestFit="1" customWidth="1"/>
    <col min="3579" max="3579" width="11" style="3" bestFit="1" customWidth="1"/>
    <col min="3580" max="3580" width="15.28515625" style="3" bestFit="1" customWidth="1"/>
    <col min="3581" max="3581" width="16.28515625" style="3" bestFit="1" customWidth="1"/>
    <col min="3582" max="3587" width="10.7109375" style="3" bestFit="1" customWidth="1"/>
    <col min="3588" max="3828" width="9.140625" style="3"/>
    <col min="3829" max="3829" width="65.7109375" style="3" bestFit="1" customWidth="1"/>
    <col min="3830" max="3830" width="14.42578125" style="3" customWidth="1"/>
    <col min="3831" max="3834" width="10.7109375" style="3" bestFit="1" customWidth="1"/>
    <col min="3835" max="3835" width="11" style="3" bestFit="1" customWidth="1"/>
    <col min="3836" max="3836" width="15.28515625" style="3" bestFit="1" customWidth="1"/>
    <col min="3837" max="3837" width="16.28515625" style="3" bestFit="1" customWidth="1"/>
    <col min="3838" max="3843" width="10.7109375" style="3" bestFit="1" customWidth="1"/>
    <col min="3844" max="4084" width="9.140625" style="3"/>
    <col min="4085" max="4085" width="65.7109375" style="3" bestFit="1" customWidth="1"/>
    <col min="4086" max="4086" width="14.42578125" style="3" customWidth="1"/>
    <col min="4087" max="4090" width="10.7109375" style="3" bestFit="1" customWidth="1"/>
    <col min="4091" max="4091" width="11" style="3" bestFit="1" customWidth="1"/>
    <col min="4092" max="4092" width="15.28515625" style="3" bestFit="1" customWidth="1"/>
    <col min="4093" max="4093" width="16.28515625" style="3" bestFit="1" customWidth="1"/>
    <col min="4094" max="4099" width="10.7109375" style="3" bestFit="1" customWidth="1"/>
    <col min="4100" max="4340" width="9.140625" style="3"/>
    <col min="4341" max="4341" width="65.7109375" style="3" bestFit="1" customWidth="1"/>
    <col min="4342" max="4342" width="14.42578125" style="3" customWidth="1"/>
    <col min="4343" max="4346" width="10.7109375" style="3" bestFit="1" customWidth="1"/>
    <col min="4347" max="4347" width="11" style="3" bestFit="1" customWidth="1"/>
    <col min="4348" max="4348" width="15.28515625" style="3" bestFit="1" customWidth="1"/>
    <col min="4349" max="4349" width="16.28515625" style="3" bestFit="1" customWidth="1"/>
    <col min="4350" max="4355" width="10.7109375" style="3" bestFit="1" customWidth="1"/>
    <col min="4356" max="4596" width="9.140625" style="3"/>
    <col min="4597" max="4597" width="65.7109375" style="3" bestFit="1" customWidth="1"/>
    <col min="4598" max="4598" width="14.42578125" style="3" customWidth="1"/>
    <col min="4599" max="4602" width="10.7109375" style="3" bestFit="1" customWidth="1"/>
    <col min="4603" max="4603" width="11" style="3" bestFit="1" customWidth="1"/>
    <col min="4604" max="4604" width="15.28515625" style="3" bestFit="1" customWidth="1"/>
    <col min="4605" max="4605" width="16.28515625" style="3" bestFit="1" customWidth="1"/>
    <col min="4606" max="4611" width="10.7109375" style="3" bestFit="1" customWidth="1"/>
    <col min="4612" max="4852" width="9.140625" style="3"/>
    <col min="4853" max="4853" width="65.7109375" style="3" bestFit="1" customWidth="1"/>
    <col min="4854" max="4854" width="14.42578125" style="3" customWidth="1"/>
    <col min="4855" max="4858" width="10.7109375" style="3" bestFit="1" customWidth="1"/>
    <col min="4859" max="4859" width="11" style="3" bestFit="1" customWidth="1"/>
    <col min="4860" max="4860" width="15.28515625" style="3" bestFit="1" customWidth="1"/>
    <col min="4861" max="4861" width="16.28515625" style="3" bestFit="1" customWidth="1"/>
    <col min="4862" max="4867" width="10.7109375" style="3" bestFit="1" customWidth="1"/>
    <col min="4868" max="5108" width="9.140625" style="3"/>
    <col min="5109" max="5109" width="65.7109375" style="3" bestFit="1" customWidth="1"/>
    <col min="5110" max="5110" width="14.42578125" style="3" customWidth="1"/>
    <col min="5111" max="5114" width="10.7109375" style="3" bestFit="1" customWidth="1"/>
    <col min="5115" max="5115" width="11" style="3" bestFit="1" customWidth="1"/>
    <col min="5116" max="5116" width="15.28515625" style="3" bestFit="1" customWidth="1"/>
    <col min="5117" max="5117" width="16.28515625" style="3" bestFit="1" customWidth="1"/>
    <col min="5118" max="5123" width="10.7109375" style="3" bestFit="1" customWidth="1"/>
    <col min="5124" max="5364" width="9.140625" style="3"/>
    <col min="5365" max="5365" width="65.7109375" style="3" bestFit="1" customWidth="1"/>
    <col min="5366" max="5366" width="14.42578125" style="3" customWidth="1"/>
    <col min="5367" max="5370" width="10.7109375" style="3" bestFit="1" customWidth="1"/>
    <col min="5371" max="5371" width="11" style="3" bestFit="1" customWidth="1"/>
    <col min="5372" max="5372" width="15.28515625" style="3" bestFit="1" customWidth="1"/>
    <col min="5373" max="5373" width="16.28515625" style="3" bestFit="1" customWidth="1"/>
    <col min="5374" max="5379" width="10.7109375" style="3" bestFit="1" customWidth="1"/>
    <col min="5380" max="5620" width="9.140625" style="3"/>
    <col min="5621" max="5621" width="65.7109375" style="3" bestFit="1" customWidth="1"/>
    <col min="5622" max="5622" width="14.42578125" style="3" customWidth="1"/>
    <col min="5623" max="5626" width="10.7109375" style="3" bestFit="1" customWidth="1"/>
    <col min="5627" max="5627" width="11" style="3" bestFit="1" customWidth="1"/>
    <col min="5628" max="5628" width="15.28515625" style="3" bestFit="1" customWidth="1"/>
    <col min="5629" max="5629" width="16.28515625" style="3" bestFit="1" customWidth="1"/>
    <col min="5630" max="5635" width="10.7109375" style="3" bestFit="1" customWidth="1"/>
    <col min="5636" max="5876" width="9.140625" style="3"/>
    <col min="5877" max="5877" width="65.7109375" style="3" bestFit="1" customWidth="1"/>
    <col min="5878" max="5878" width="14.42578125" style="3" customWidth="1"/>
    <col min="5879" max="5882" width="10.7109375" style="3" bestFit="1" customWidth="1"/>
    <col min="5883" max="5883" width="11" style="3" bestFit="1" customWidth="1"/>
    <col min="5884" max="5884" width="15.28515625" style="3" bestFit="1" customWidth="1"/>
    <col min="5885" max="5885" width="16.28515625" style="3" bestFit="1" customWidth="1"/>
    <col min="5886" max="5891" width="10.7109375" style="3" bestFit="1" customWidth="1"/>
    <col min="5892" max="6132" width="9.140625" style="3"/>
    <col min="6133" max="6133" width="65.7109375" style="3" bestFit="1" customWidth="1"/>
    <col min="6134" max="6134" width="14.42578125" style="3" customWidth="1"/>
    <col min="6135" max="6138" width="10.7109375" style="3" bestFit="1" customWidth="1"/>
    <col min="6139" max="6139" width="11" style="3" bestFit="1" customWidth="1"/>
    <col min="6140" max="6140" width="15.28515625" style="3" bestFit="1" customWidth="1"/>
    <col min="6141" max="6141" width="16.28515625" style="3" bestFit="1" customWidth="1"/>
    <col min="6142" max="6147" width="10.7109375" style="3" bestFit="1" customWidth="1"/>
    <col min="6148" max="6388" width="9.140625" style="3"/>
    <col min="6389" max="6389" width="65.7109375" style="3" bestFit="1" customWidth="1"/>
    <col min="6390" max="6390" width="14.42578125" style="3" customWidth="1"/>
    <col min="6391" max="6394" width="10.7109375" style="3" bestFit="1" customWidth="1"/>
    <col min="6395" max="6395" width="11" style="3" bestFit="1" customWidth="1"/>
    <col min="6396" max="6396" width="15.28515625" style="3" bestFit="1" customWidth="1"/>
    <col min="6397" max="6397" width="16.28515625" style="3" bestFit="1" customWidth="1"/>
    <col min="6398" max="6403" width="10.7109375" style="3" bestFit="1" customWidth="1"/>
    <col min="6404" max="6644" width="9.140625" style="3"/>
    <col min="6645" max="6645" width="65.7109375" style="3" bestFit="1" customWidth="1"/>
    <col min="6646" max="6646" width="14.42578125" style="3" customWidth="1"/>
    <col min="6647" max="6650" width="10.7109375" style="3" bestFit="1" customWidth="1"/>
    <col min="6651" max="6651" width="11" style="3" bestFit="1" customWidth="1"/>
    <col min="6652" max="6652" width="15.28515625" style="3" bestFit="1" customWidth="1"/>
    <col min="6653" max="6653" width="16.28515625" style="3" bestFit="1" customWidth="1"/>
    <col min="6654" max="6659" width="10.7109375" style="3" bestFit="1" customWidth="1"/>
    <col min="6660" max="6900" width="9.140625" style="3"/>
    <col min="6901" max="6901" width="65.7109375" style="3" bestFit="1" customWidth="1"/>
    <col min="6902" max="6902" width="14.42578125" style="3" customWidth="1"/>
    <col min="6903" max="6906" width="10.7109375" style="3" bestFit="1" customWidth="1"/>
    <col min="6907" max="6907" width="11" style="3" bestFit="1" customWidth="1"/>
    <col min="6908" max="6908" width="15.28515625" style="3" bestFit="1" customWidth="1"/>
    <col min="6909" max="6909" width="16.28515625" style="3" bestFit="1" customWidth="1"/>
    <col min="6910" max="6915" width="10.7109375" style="3" bestFit="1" customWidth="1"/>
    <col min="6916" max="7156" width="9.140625" style="3"/>
    <col min="7157" max="7157" width="65.7109375" style="3" bestFit="1" customWidth="1"/>
    <col min="7158" max="7158" width="14.42578125" style="3" customWidth="1"/>
    <col min="7159" max="7162" width="10.7109375" style="3" bestFit="1" customWidth="1"/>
    <col min="7163" max="7163" width="11" style="3" bestFit="1" customWidth="1"/>
    <col min="7164" max="7164" width="15.28515625" style="3" bestFit="1" customWidth="1"/>
    <col min="7165" max="7165" width="16.28515625" style="3" bestFit="1" customWidth="1"/>
    <col min="7166" max="7171" width="10.7109375" style="3" bestFit="1" customWidth="1"/>
    <col min="7172" max="7412" width="9.140625" style="3"/>
    <col min="7413" max="7413" width="65.7109375" style="3" bestFit="1" customWidth="1"/>
    <col min="7414" max="7414" width="14.42578125" style="3" customWidth="1"/>
    <col min="7415" max="7418" width="10.7109375" style="3" bestFit="1" customWidth="1"/>
    <col min="7419" max="7419" width="11" style="3" bestFit="1" customWidth="1"/>
    <col min="7420" max="7420" width="15.28515625" style="3" bestFit="1" customWidth="1"/>
    <col min="7421" max="7421" width="16.28515625" style="3" bestFit="1" customWidth="1"/>
    <col min="7422" max="7427" width="10.7109375" style="3" bestFit="1" customWidth="1"/>
    <col min="7428" max="7668" width="9.140625" style="3"/>
    <col min="7669" max="7669" width="65.7109375" style="3" bestFit="1" customWidth="1"/>
    <col min="7670" max="7670" width="14.42578125" style="3" customWidth="1"/>
    <col min="7671" max="7674" width="10.7109375" style="3" bestFit="1" customWidth="1"/>
    <col min="7675" max="7675" width="11" style="3" bestFit="1" customWidth="1"/>
    <col min="7676" max="7676" width="15.28515625" style="3" bestFit="1" customWidth="1"/>
    <col min="7677" max="7677" width="16.28515625" style="3" bestFit="1" customWidth="1"/>
    <col min="7678" max="7683" width="10.7109375" style="3" bestFit="1" customWidth="1"/>
    <col min="7684" max="7924" width="9.140625" style="3"/>
    <col min="7925" max="7925" width="65.7109375" style="3" bestFit="1" customWidth="1"/>
    <col min="7926" max="7926" width="14.42578125" style="3" customWidth="1"/>
    <col min="7927" max="7930" width="10.7109375" style="3" bestFit="1" customWidth="1"/>
    <col min="7931" max="7931" width="11" style="3" bestFit="1" customWidth="1"/>
    <col min="7932" max="7932" width="15.28515625" style="3" bestFit="1" customWidth="1"/>
    <col min="7933" max="7933" width="16.28515625" style="3" bestFit="1" customWidth="1"/>
    <col min="7934" max="7939" width="10.7109375" style="3" bestFit="1" customWidth="1"/>
    <col min="7940" max="8180" width="9.140625" style="3"/>
    <col min="8181" max="8181" width="65.7109375" style="3" bestFit="1" customWidth="1"/>
    <col min="8182" max="8182" width="14.42578125" style="3" customWidth="1"/>
    <col min="8183" max="8186" width="10.7109375" style="3" bestFit="1" customWidth="1"/>
    <col min="8187" max="8187" width="11" style="3" bestFit="1" customWidth="1"/>
    <col min="8188" max="8188" width="15.28515625" style="3" bestFit="1" customWidth="1"/>
    <col min="8189" max="8189" width="16.28515625" style="3" bestFit="1" customWidth="1"/>
    <col min="8190" max="8195" width="10.7109375" style="3" bestFit="1" customWidth="1"/>
    <col min="8196" max="8436" width="9.140625" style="3"/>
    <col min="8437" max="8437" width="65.7109375" style="3" bestFit="1" customWidth="1"/>
    <col min="8438" max="8438" width="14.42578125" style="3" customWidth="1"/>
    <col min="8439" max="8442" width="10.7109375" style="3" bestFit="1" customWidth="1"/>
    <col min="8443" max="8443" width="11" style="3" bestFit="1" customWidth="1"/>
    <col min="8444" max="8444" width="15.28515625" style="3" bestFit="1" customWidth="1"/>
    <col min="8445" max="8445" width="16.28515625" style="3" bestFit="1" customWidth="1"/>
    <col min="8446" max="8451" width="10.7109375" style="3" bestFit="1" customWidth="1"/>
    <col min="8452" max="8692" width="9.140625" style="3"/>
    <col min="8693" max="8693" width="65.7109375" style="3" bestFit="1" customWidth="1"/>
    <col min="8694" max="8694" width="14.42578125" style="3" customWidth="1"/>
    <col min="8695" max="8698" width="10.7109375" style="3" bestFit="1" customWidth="1"/>
    <col min="8699" max="8699" width="11" style="3" bestFit="1" customWidth="1"/>
    <col min="8700" max="8700" width="15.28515625" style="3" bestFit="1" customWidth="1"/>
    <col min="8701" max="8701" width="16.28515625" style="3" bestFit="1" customWidth="1"/>
    <col min="8702" max="8707" width="10.7109375" style="3" bestFit="1" customWidth="1"/>
    <col min="8708" max="8948" width="9.140625" style="3"/>
    <col min="8949" max="8949" width="65.7109375" style="3" bestFit="1" customWidth="1"/>
    <col min="8950" max="8950" width="14.42578125" style="3" customWidth="1"/>
    <col min="8951" max="8954" width="10.7109375" style="3" bestFit="1" customWidth="1"/>
    <col min="8955" max="8955" width="11" style="3" bestFit="1" customWidth="1"/>
    <col min="8956" max="8956" width="15.28515625" style="3" bestFit="1" customWidth="1"/>
    <col min="8957" max="8957" width="16.28515625" style="3" bestFit="1" customWidth="1"/>
    <col min="8958" max="8963" width="10.7109375" style="3" bestFit="1" customWidth="1"/>
    <col min="8964" max="9204" width="9.140625" style="3"/>
    <col min="9205" max="9205" width="65.7109375" style="3" bestFit="1" customWidth="1"/>
    <col min="9206" max="9206" width="14.42578125" style="3" customWidth="1"/>
    <col min="9207" max="9210" width="10.7109375" style="3" bestFit="1" customWidth="1"/>
    <col min="9211" max="9211" width="11" style="3" bestFit="1" customWidth="1"/>
    <col min="9212" max="9212" width="15.28515625" style="3" bestFit="1" customWidth="1"/>
    <col min="9213" max="9213" width="16.28515625" style="3" bestFit="1" customWidth="1"/>
    <col min="9214" max="9219" width="10.7109375" style="3" bestFit="1" customWidth="1"/>
    <col min="9220" max="9460" width="9.140625" style="3"/>
    <col min="9461" max="9461" width="65.7109375" style="3" bestFit="1" customWidth="1"/>
    <col min="9462" max="9462" width="14.42578125" style="3" customWidth="1"/>
    <col min="9463" max="9466" width="10.7109375" style="3" bestFit="1" customWidth="1"/>
    <col min="9467" max="9467" width="11" style="3" bestFit="1" customWidth="1"/>
    <col min="9468" max="9468" width="15.28515625" style="3" bestFit="1" customWidth="1"/>
    <col min="9469" max="9469" width="16.28515625" style="3" bestFit="1" customWidth="1"/>
    <col min="9470" max="9475" width="10.7109375" style="3" bestFit="1" customWidth="1"/>
    <col min="9476" max="9716" width="9.140625" style="3"/>
    <col min="9717" max="9717" width="65.7109375" style="3" bestFit="1" customWidth="1"/>
    <col min="9718" max="9718" width="14.42578125" style="3" customWidth="1"/>
    <col min="9719" max="9722" width="10.7109375" style="3" bestFit="1" customWidth="1"/>
    <col min="9723" max="9723" width="11" style="3" bestFit="1" customWidth="1"/>
    <col min="9724" max="9724" width="15.28515625" style="3" bestFit="1" customWidth="1"/>
    <col min="9725" max="9725" width="16.28515625" style="3" bestFit="1" customWidth="1"/>
    <col min="9726" max="9731" width="10.7109375" style="3" bestFit="1" customWidth="1"/>
    <col min="9732" max="9972" width="9.140625" style="3"/>
    <col min="9973" max="9973" width="65.7109375" style="3" bestFit="1" customWidth="1"/>
    <col min="9974" max="9974" width="14.42578125" style="3" customWidth="1"/>
    <col min="9975" max="9978" width="10.7109375" style="3" bestFit="1" customWidth="1"/>
    <col min="9979" max="9979" width="11" style="3" bestFit="1" customWidth="1"/>
    <col min="9980" max="9980" width="15.28515625" style="3" bestFit="1" customWidth="1"/>
    <col min="9981" max="9981" width="16.28515625" style="3" bestFit="1" customWidth="1"/>
    <col min="9982" max="9987" width="10.7109375" style="3" bestFit="1" customWidth="1"/>
    <col min="9988" max="10228" width="9.140625" style="3"/>
    <col min="10229" max="10229" width="65.7109375" style="3" bestFit="1" customWidth="1"/>
    <col min="10230" max="10230" width="14.42578125" style="3" customWidth="1"/>
    <col min="10231" max="10234" width="10.7109375" style="3" bestFit="1" customWidth="1"/>
    <col min="10235" max="10235" width="11" style="3" bestFit="1" customWidth="1"/>
    <col min="10236" max="10236" width="15.28515625" style="3" bestFit="1" customWidth="1"/>
    <col min="10237" max="10237" width="16.28515625" style="3" bestFit="1" customWidth="1"/>
    <col min="10238" max="10243" width="10.7109375" style="3" bestFit="1" customWidth="1"/>
    <col min="10244" max="10484" width="9.140625" style="3"/>
    <col min="10485" max="10485" width="65.7109375" style="3" bestFit="1" customWidth="1"/>
    <col min="10486" max="10486" width="14.42578125" style="3" customWidth="1"/>
    <col min="10487" max="10490" width="10.7109375" style="3" bestFit="1" customWidth="1"/>
    <col min="10491" max="10491" width="11" style="3" bestFit="1" customWidth="1"/>
    <col min="10492" max="10492" width="15.28515625" style="3" bestFit="1" customWidth="1"/>
    <col min="10493" max="10493" width="16.28515625" style="3" bestFit="1" customWidth="1"/>
    <col min="10494" max="10499" width="10.7109375" style="3" bestFit="1" customWidth="1"/>
    <col min="10500" max="10740" width="9.140625" style="3"/>
    <col min="10741" max="10741" width="65.7109375" style="3" bestFit="1" customWidth="1"/>
    <col min="10742" max="10742" width="14.42578125" style="3" customWidth="1"/>
    <col min="10743" max="10746" width="10.7109375" style="3" bestFit="1" customWidth="1"/>
    <col min="10747" max="10747" width="11" style="3" bestFit="1" customWidth="1"/>
    <col min="10748" max="10748" width="15.28515625" style="3" bestFit="1" customWidth="1"/>
    <col min="10749" max="10749" width="16.28515625" style="3" bestFit="1" customWidth="1"/>
    <col min="10750" max="10755" width="10.7109375" style="3" bestFit="1" customWidth="1"/>
    <col min="10756" max="10996" width="9.140625" style="3"/>
    <col min="10997" max="10997" width="65.7109375" style="3" bestFit="1" customWidth="1"/>
    <col min="10998" max="10998" width="14.42578125" style="3" customWidth="1"/>
    <col min="10999" max="11002" width="10.7109375" style="3" bestFit="1" customWidth="1"/>
    <col min="11003" max="11003" width="11" style="3" bestFit="1" customWidth="1"/>
    <col min="11004" max="11004" width="15.28515625" style="3" bestFit="1" customWidth="1"/>
    <col min="11005" max="11005" width="16.28515625" style="3" bestFit="1" customWidth="1"/>
    <col min="11006" max="11011" width="10.7109375" style="3" bestFit="1" customWidth="1"/>
    <col min="11012" max="11252" width="9.140625" style="3"/>
    <col min="11253" max="11253" width="65.7109375" style="3" bestFit="1" customWidth="1"/>
    <col min="11254" max="11254" width="14.42578125" style="3" customWidth="1"/>
    <col min="11255" max="11258" width="10.7109375" style="3" bestFit="1" customWidth="1"/>
    <col min="11259" max="11259" width="11" style="3" bestFit="1" customWidth="1"/>
    <col min="11260" max="11260" width="15.28515625" style="3" bestFit="1" customWidth="1"/>
    <col min="11261" max="11261" width="16.28515625" style="3" bestFit="1" customWidth="1"/>
    <col min="11262" max="11267" width="10.7109375" style="3" bestFit="1" customWidth="1"/>
    <col min="11268" max="11508" width="9.140625" style="3"/>
    <col min="11509" max="11509" width="65.7109375" style="3" bestFit="1" customWidth="1"/>
    <col min="11510" max="11510" width="14.42578125" style="3" customWidth="1"/>
    <col min="11511" max="11514" width="10.7109375" style="3" bestFit="1" customWidth="1"/>
    <col min="11515" max="11515" width="11" style="3" bestFit="1" customWidth="1"/>
    <col min="11516" max="11516" width="15.28515625" style="3" bestFit="1" customWidth="1"/>
    <col min="11517" max="11517" width="16.28515625" style="3" bestFit="1" customWidth="1"/>
    <col min="11518" max="11523" width="10.7109375" style="3" bestFit="1" customWidth="1"/>
    <col min="11524" max="11764" width="9.140625" style="3"/>
    <col min="11765" max="11765" width="65.7109375" style="3" bestFit="1" customWidth="1"/>
    <col min="11766" max="11766" width="14.42578125" style="3" customWidth="1"/>
    <col min="11767" max="11770" width="10.7109375" style="3" bestFit="1" customWidth="1"/>
    <col min="11771" max="11771" width="11" style="3" bestFit="1" customWidth="1"/>
    <col min="11772" max="11772" width="15.28515625" style="3" bestFit="1" customWidth="1"/>
    <col min="11773" max="11773" width="16.28515625" style="3" bestFit="1" customWidth="1"/>
    <col min="11774" max="11779" width="10.7109375" style="3" bestFit="1" customWidth="1"/>
    <col min="11780" max="12020" width="9.140625" style="3"/>
    <col min="12021" max="12021" width="65.7109375" style="3" bestFit="1" customWidth="1"/>
    <col min="12022" max="12022" width="14.42578125" style="3" customWidth="1"/>
    <col min="12023" max="12026" width="10.7109375" style="3" bestFit="1" customWidth="1"/>
    <col min="12027" max="12027" width="11" style="3" bestFit="1" customWidth="1"/>
    <col min="12028" max="12028" width="15.28515625" style="3" bestFit="1" customWidth="1"/>
    <col min="12029" max="12029" width="16.28515625" style="3" bestFit="1" customWidth="1"/>
    <col min="12030" max="12035" width="10.7109375" style="3" bestFit="1" customWidth="1"/>
    <col min="12036" max="12276" width="9.140625" style="3"/>
    <col min="12277" max="12277" width="65.7109375" style="3" bestFit="1" customWidth="1"/>
    <col min="12278" max="12278" width="14.42578125" style="3" customWidth="1"/>
    <col min="12279" max="12282" width="10.7109375" style="3" bestFit="1" customWidth="1"/>
    <col min="12283" max="12283" width="11" style="3" bestFit="1" customWidth="1"/>
    <col min="12284" max="12284" width="15.28515625" style="3" bestFit="1" customWidth="1"/>
    <col min="12285" max="12285" width="16.28515625" style="3" bestFit="1" customWidth="1"/>
    <col min="12286" max="12291" width="10.7109375" style="3" bestFit="1" customWidth="1"/>
    <col min="12292" max="12532" width="9.140625" style="3"/>
    <col min="12533" max="12533" width="65.7109375" style="3" bestFit="1" customWidth="1"/>
    <col min="12534" max="12534" width="14.42578125" style="3" customWidth="1"/>
    <col min="12535" max="12538" width="10.7109375" style="3" bestFit="1" customWidth="1"/>
    <col min="12539" max="12539" width="11" style="3" bestFit="1" customWidth="1"/>
    <col min="12540" max="12540" width="15.28515625" style="3" bestFit="1" customWidth="1"/>
    <col min="12541" max="12541" width="16.28515625" style="3" bestFit="1" customWidth="1"/>
    <col min="12542" max="12547" width="10.7109375" style="3" bestFit="1" customWidth="1"/>
    <col min="12548" max="12788" width="9.140625" style="3"/>
    <col min="12789" max="12789" width="65.7109375" style="3" bestFit="1" customWidth="1"/>
    <col min="12790" max="12790" width="14.42578125" style="3" customWidth="1"/>
    <col min="12791" max="12794" width="10.7109375" style="3" bestFit="1" customWidth="1"/>
    <col min="12795" max="12795" width="11" style="3" bestFit="1" customWidth="1"/>
    <col min="12796" max="12796" width="15.28515625" style="3" bestFit="1" customWidth="1"/>
    <col min="12797" max="12797" width="16.28515625" style="3" bestFit="1" customWidth="1"/>
    <col min="12798" max="12803" width="10.7109375" style="3" bestFit="1" customWidth="1"/>
    <col min="12804" max="13044" width="9.140625" style="3"/>
    <col min="13045" max="13045" width="65.7109375" style="3" bestFit="1" customWidth="1"/>
    <col min="13046" max="13046" width="14.42578125" style="3" customWidth="1"/>
    <col min="13047" max="13050" width="10.7109375" style="3" bestFit="1" customWidth="1"/>
    <col min="13051" max="13051" width="11" style="3" bestFit="1" customWidth="1"/>
    <col min="13052" max="13052" width="15.28515625" style="3" bestFit="1" customWidth="1"/>
    <col min="13053" max="13053" width="16.28515625" style="3" bestFit="1" customWidth="1"/>
    <col min="13054" max="13059" width="10.7109375" style="3" bestFit="1" customWidth="1"/>
    <col min="13060" max="13300" width="9.140625" style="3"/>
    <col min="13301" max="13301" width="65.7109375" style="3" bestFit="1" customWidth="1"/>
    <col min="13302" max="13302" width="14.42578125" style="3" customWidth="1"/>
    <col min="13303" max="13306" width="10.7109375" style="3" bestFit="1" customWidth="1"/>
    <col min="13307" max="13307" width="11" style="3" bestFit="1" customWidth="1"/>
    <col min="13308" max="13308" width="15.28515625" style="3" bestFit="1" customWidth="1"/>
    <col min="13309" max="13309" width="16.28515625" style="3" bestFit="1" customWidth="1"/>
    <col min="13310" max="13315" width="10.7109375" style="3" bestFit="1" customWidth="1"/>
    <col min="13316" max="13556" width="9.140625" style="3"/>
    <col min="13557" max="13557" width="65.7109375" style="3" bestFit="1" customWidth="1"/>
    <col min="13558" max="13558" width="14.42578125" style="3" customWidth="1"/>
    <col min="13559" max="13562" width="10.7109375" style="3" bestFit="1" customWidth="1"/>
    <col min="13563" max="13563" width="11" style="3" bestFit="1" customWidth="1"/>
    <col min="13564" max="13564" width="15.28515625" style="3" bestFit="1" customWidth="1"/>
    <col min="13565" max="13565" width="16.28515625" style="3" bestFit="1" customWidth="1"/>
    <col min="13566" max="13571" width="10.7109375" style="3" bestFit="1" customWidth="1"/>
    <col min="13572" max="13812" width="9.140625" style="3"/>
    <col min="13813" max="13813" width="65.7109375" style="3" bestFit="1" customWidth="1"/>
    <col min="13814" max="13814" width="14.42578125" style="3" customWidth="1"/>
    <col min="13815" max="13818" width="10.7109375" style="3" bestFit="1" customWidth="1"/>
    <col min="13819" max="13819" width="11" style="3" bestFit="1" customWidth="1"/>
    <col min="13820" max="13820" width="15.28515625" style="3" bestFit="1" customWidth="1"/>
    <col min="13821" max="13821" width="16.28515625" style="3" bestFit="1" customWidth="1"/>
    <col min="13822" max="13827" width="10.7109375" style="3" bestFit="1" customWidth="1"/>
    <col min="13828" max="14068" width="9.140625" style="3"/>
    <col min="14069" max="14069" width="65.7109375" style="3" bestFit="1" customWidth="1"/>
    <col min="14070" max="14070" width="14.42578125" style="3" customWidth="1"/>
    <col min="14071" max="14074" width="10.7109375" style="3" bestFit="1" customWidth="1"/>
    <col min="14075" max="14075" width="11" style="3" bestFit="1" customWidth="1"/>
    <col min="14076" max="14076" width="15.28515625" style="3" bestFit="1" customWidth="1"/>
    <col min="14077" max="14077" width="16.28515625" style="3" bestFit="1" customWidth="1"/>
    <col min="14078" max="14083" width="10.7109375" style="3" bestFit="1" customWidth="1"/>
    <col min="14084" max="14324" width="9.140625" style="3"/>
    <col min="14325" max="14325" width="65.7109375" style="3" bestFit="1" customWidth="1"/>
    <col min="14326" max="14326" width="14.42578125" style="3" customWidth="1"/>
    <col min="14327" max="14330" width="10.7109375" style="3" bestFit="1" customWidth="1"/>
    <col min="14331" max="14331" width="11" style="3" bestFit="1" customWidth="1"/>
    <col min="14332" max="14332" width="15.28515625" style="3" bestFit="1" customWidth="1"/>
    <col min="14333" max="14333" width="16.28515625" style="3" bestFit="1" customWidth="1"/>
    <col min="14334" max="14339" width="10.7109375" style="3" bestFit="1" customWidth="1"/>
    <col min="14340" max="14580" width="9.140625" style="3"/>
    <col min="14581" max="14581" width="65.7109375" style="3" bestFit="1" customWidth="1"/>
    <col min="14582" max="14582" width="14.42578125" style="3" customWidth="1"/>
    <col min="14583" max="14586" width="10.7109375" style="3" bestFit="1" customWidth="1"/>
    <col min="14587" max="14587" width="11" style="3" bestFit="1" customWidth="1"/>
    <col min="14588" max="14588" width="15.28515625" style="3" bestFit="1" customWidth="1"/>
    <col min="14589" max="14589" width="16.28515625" style="3" bestFit="1" customWidth="1"/>
    <col min="14590" max="14595" width="10.7109375" style="3" bestFit="1" customWidth="1"/>
    <col min="14596" max="14836" width="9.140625" style="3"/>
    <col min="14837" max="14837" width="65.7109375" style="3" bestFit="1" customWidth="1"/>
    <col min="14838" max="14838" width="14.42578125" style="3" customWidth="1"/>
    <col min="14839" max="14842" width="10.7109375" style="3" bestFit="1" customWidth="1"/>
    <col min="14843" max="14843" width="11" style="3" bestFit="1" customWidth="1"/>
    <col min="14844" max="14844" width="15.28515625" style="3" bestFit="1" customWidth="1"/>
    <col min="14845" max="14845" width="16.28515625" style="3" bestFit="1" customWidth="1"/>
    <col min="14846" max="14851" width="10.7109375" style="3" bestFit="1" customWidth="1"/>
    <col min="14852" max="15092" width="9.140625" style="3"/>
    <col min="15093" max="15093" width="65.7109375" style="3" bestFit="1" customWidth="1"/>
    <col min="15094" max="15094" width="14.42578125" style="3" customWidth="1"/>
    <col min="15095" max="15098" width="10.7109375" style="3" bestFit="1" customWidth="1"/>
    <col min="15099" max="15099" width="11" style="3" bestFit="1" customWidth="1"/>
    <col min="15100" max="15100" width="15.28515625" style="3" bestFit="1" customWidth="1"/>
    <col min="15101" max="15101" width="16.28515625" style="3" bestFit="1" customWidth="1"/>
    <col min="15102" max="15107" width="10.7109375" style="3" bestFit="1" customWidth="1"/>
    <col min="15108" max="15348" width="9.140625" style="3"/>
    <col min="15349" max="15349" width="65.7109375" style="3" bestFit="1" customWidth="1"/>
    <col min="15350" max="15350" width="14.42578125" style="3" customWidth="1"/>
    <col min="15351" max="15354" width="10.7109375" style="3" bestFit="1" customWidth="1"/>
    <col min="15355" max="15355" width="11" style="3" bestFit="1" customWidth="1"/>
    <col min="15356" max="15356" width="15.28515625" style="3" bestFit="1" customWidth="1"/>
    <col min="15357" max="15357" width="16.28515625" style="3" bestFit="1" customWidth="1"/>
    <col min="15358" max="15363" width="10.7109375" style="3" bestFit="1" customWidth="1"/>
    <col min="15364" max="15604" width="9.140625" style="3"/>
    <col min="15605" max="15605" width="65.7109375" style="3" bestFit="1" customWidth="1"/>
    <col min="15606" max="15606" width="14.42578125" style="3" customWidth="1"/>
    <col min="15607" max="15610" width="10.7109375" style="3" bestFit="1" customWidth="1"/>
    <col min="15611" max="15611" width="11" style="3" bestFit="1" customWidth="1"/>
    <col min="15612" max="15612" width="15.28515625" style="3" bestFit="1" customWidth="1"/>
    <col min="15613" max="15613" width="16.28515625" style="3" bestFit="1" customWidth="1"/>
    <col min="15614" max="15619" width="10.7109375" style="3" bestFit="1" customWidth="1"/>
    <col min="15620" max="15860" width="9.140625" style="3"/>
    <col min="15861" max="15861" width="65.7109375" style="3" bestFit="1" customWidth="1"/>
    <col min="15862" max="15862" width="14.42578125" style="3" customWidth="1"/>
    <col min="15863" max="15866" width="10.7109375" style="3" bestFit="1" customWidth="1"/>
    <col min="15867" max="15867" width="11" style="3" bestFit="1" customWidth="1"/>
    <col min="15868" max="15868" width="15.28515625" style="3" bestFit="1" customWidth="1"/>
    <col min="15869" max="15869" width="16.28515625" style="3" bestFit="1" customWidth="1"/>
    <col min="15870" max="15875" width="10.7109375" style="3" bestFit="1" customWidth="1"/>
    <col min="15876" max="16116" width="9.140625" style="3"/>
    <col min="16117" max="16117" width="65.7109375" style="3" bestFit="1" customWidth="1"/>
    <col min="16118" max="16118" width="14.42578125" style="3" customWidth="1"/>
    <col min="16119" max="16122" width="10.7109375" style="3" bestFit="1" customWidth="1"/>
    <col min="16123" max="16123" width="11" style="3" bestFit="1" customWidth="1"/>
    <col min="16124" max="16124" width="15.28515625" style="3" bestFit="1" customWidth="1"/>
    <col min="16125" max="16125" width="16.28515625" style="3" bestFit="1" customWidth="1"/>
    <col min="16126" max="16131" width="10.7109375" style="3" bestFit="1" customWidth="1"/>
    <col min="16132" max="16384" width="9.140625" style="3"/>
  </cols>
  <sheetData>
    <row r="1" spans="1:17" x14ac:dyDescent="0.2">
      <c r="A1" s="2" t="s">
        <v>0</v>
      </c>
    </row>
    <row r="2" spans="1:17" x14ac:dyDescent="0.2">
      <c r="A2" s="3" t="s">
        <v>2</v>
      </c>
    </row>
    <row r="3" spans="1:17" x14ac:dyDescent="0.2">
      <c r="A3" s="4">
        <v>45748</v>
      </c>
      <c r="B3" s="4"/>
    </row>
    <row r="4" spans="1:17" x14ac:dyDescent="0.2">
      <c r="A4" s="63" t="s">
        <v>32</v>
      </c>
      <c r="G4" s="141" t="s">
        <v>70</v>
      </c>
      <c r="H4" s="141"/>
      <c r="I4" s="141"/>
      <c r="J4" s="52"/>
      <c r="K4" s="52"/>
      <c r="L4" s="138" t="s">
        <v>93</v>
      </c>
      <c r="M4" s="139"/>
      <c r="N4" s="139"/>
      <c r="O4" s="140"/>
    </row>
    <row r="5" spans="1:17" x14ac:dyDescent="0.2">
      <c r="G5" s="141"/>
      <c r="H5" s="141"/>
      <c r="I5" s="141"/>
      <c r="J5" s="53"/>
      <c r="K5" s="53"/>
      <c r="L5" s="136" t="s">
        <v>21</v>
      </c>
      <c r="M5" s="137"/>
      <c r="N5" s="136" t="s">
        <v>22</v>
      </c>
      <c r="O5" s="137"/>
    </row>
    <row r="6" spans="1:17" x14ac:dyDescent="0.2">
      <c r="D6" s="36">
        <v>2</v>
      </c>
      <c r="E6" s="36">
        <v>9</v>
      </c>
      <c r="F6" s="36">
        <v>8</v>
      </c>
      <c r="G6" s="141"/>
      <c r="H6" s="141"/>
      <c r="I6" s="141"/>
      <c r="J6" s="55" t="s">
        <v>32</v>
      </c>
      <c r="K6" s="55" t="s">
        <v>32</v>
      </c>
      <c r="L6" s="37"/>
      <c r="M6" s="38"/>
      <c r="N6" s="37"/>
      <c r="O6" s="38"/>
    </row>
    <row r="7" spans="1:17" ht="25.5" x14ac:dyDescent="0.2">
      <c r="A7" s="3" t="s">
        <v>3</v>
      </c>
      <c r="B7" s="2" t="s">
        <v>4</v>
      </c>
      <c r="C7" s="2" t="s">
        <v>18</v>
      </c>
      <c r="D7" s="34" t="s">
        <v>13</v>
      </c>
      <c r="E7" s="34" t="s">
        <v>16</v>
      </c>
      <c r="F7" s="34" t="s">
        <v>17</v>
      </c>
      <c r="G7" s="71" t="s">
        <v>52</v>
      </c>
      <c r="H7" s="72" t="s">
        <v>53</v>
      </c>
      <c r="I7" s="73" t="s">
        <v>54</v>
      </c>
      <c r="J7" s="54" t="s">
        <v>20</v>
      </c>
      <c r="K7" s="54" t="s">
        <v>19</v>
      </c>
      <c r="L7" s="39" t="s">
        <v>48</v>
      </c>
      <c r="M7" s="40" t="s">
        <v>49</v>
      </c>
      <c r="N7" s="39" t="s">
        <v>50</v>
      </c>
      <c r="O7" s="40" t="s">
        <v>51</v>
      </c>
    </row>
    <row r="8" spans="1:17" x14ac:dyDescent="0.2">
      <c r="A8" s="6" t="s">
        <v>5</v>
      </c>
      <c r="B8" s="6"/>
      <c r="H8" s="9"/>
    </row>
    <row r="9" spans="1:17" x14ac:dyDescent="0.2">
      <c r="A9" s="119" t="s">
        <v>84</v>
      </c>
      <c r="B9" s="104" t="s">
        <v>6</v>
      </c>
      <c r="C9" s="58">
        <v>9.0499999999999997E-2</v>
      </c>
      <c r="D9" s="5"/>
      <c r="E9" s="5"/>
      <c r="F9" s="5"/>
      <c r="G9" s="5"/>
      <c r="I9" s="5"/>
      <c r="J9" s="5"/>
      <c r="K9" s="5"/>
      <c r="L9" s="41">
        <v>0</v>
      </c>
      <c r="M9" s="5"/>
      <c r="N9" s="58"/>
      <c r="O9" s="42">
        <v>9.0499999999999997E-2</v>
      </c>
    </row>
    <row r="10" spans="1:17" x14ac:dyDescent="0.2">
      <c r="A10" s="120" t="s">
        <v>7</v>
      </c>
      <c r="B10" s="105"/>
      <c r="C10" s="7"/>
      <c r="D10" s="6"/>
      <c r="E10" s="6"/>
      <c r="F10" s="6"/>
      <c r="G10" s="6"/>
      <c r="H10" s="6"/>
      <c r="I10" s="6"/>
      <c r="J10" s="6"/>
      <c r="K10" s="6"/>
      <c r="L10" s="21"/>
      <c r="M10" s="6"/>
      <c r="N10" s="6"/>
      <c r="O10" s="20"/>
    </row>
    <row r="11" spans="1:17" ht="15" x14ac:dyDescent="0.25">
      <c r="A11" s="121" t="s">
        <v>65</v>
      </c>
      <c r="B11" s="104" t="s">
        <v>8</v>
      </c>
      <c r="C11" s="10">
        <v>0.1132</v>
      </c>
      <c r="D11" s="6"/>
      <c r="E11" s="6"/>
      <c r="F11" s="6"/>
      <c r="G11" s="6"/>
      <c r="H11" s="6"/>
      <c r="I11" s="6"/>
      <c r="J11" s="6"/>
      <c r="K11" s="6"/>
      <c r="L11" s="43">
        <v>0</v>
      </c>
      <c r="M11" s="6"/>
      <c r="N11" s="10"/>
      <c r="O11" s="44">
        <v>0</v>
      </c>
      <c r="Q11" s="32"/>
    </row>
    <row r="12" spans="1:17" ht="15" x14ac:dyDescent="0.25">
      <c r="A12" s="108" t="s">
        <v>85</v>
      </c>
      <c r="B12" s="106"/>
      <c r="C12" s="10">
        <v>5.6599999999999998E-2</v>
      </c>
      <c r="D12" s="6"/>
      <c r="E12" s="6"/>
      <c r="F12" s="6"/>
      <c r="G12" s="6"/>
      <c r="H12" s="6"/>
      <c r="I12" s="6"/>
      <c r="J12" s="6"/>
      <c r="K12" s="6"/>
      <c r="L12" s="43"/>
      <c r="M12" s="6"/>
      <c r="N12" s="10"/>
      <c r="O12" s="44">
        <v>5.6599999999999998E-2</v>
      </c>
      <c r="Q12" s="32"/>
    </row>
    <row r="13" spans="1:17" ht="15" x14ac:dyDescent="0.25">
      <c r="A13" s="108" t="s">
        <v>86</v>
      </c>
      <c r="B13" s="106"/>
      <c r="C13" s="10">
        <v>2.8299999999999999E-2</v>
      </c>
      <c r="D13" s="6"/>
      <c r="E13" s="6"/>
      <c r="F13" s="6"/>
      <c r="G13" s="6"/>
      <c r="H13" s="6"/>
      <c r="I13" s="6"/>
      <c r="J13" s="6"/>
      <c r="K13" s="6"/>
      <c r="L13" s="43"/>
      <c r="M13" s="10">
        <v>2.8299999999999999E-2</v>
      </c>
      <c r="N13" s="10">
        <v>2.8299999999999999E-2</v>
      </c>
      <c r="O13" s="44"/>
      <c r="Q13" s="32"/>
    </row>
    <row r="14" spans="1:17" ht="15" x14ac:dyDescent="0.25">
      <c r="A14" s="118" t="s">
        <v>66</v>
      </c>
      <c r="B14" s="107" t="s">
        <v>9</v>
      </c>
      <c r="C14" s="60">
        <v>8.0000000000000002E-3</v>
      </c>
      <c r="D14" s="6"/>
      <c r="E14" s="6"/>
      <c r="F14" s="6"/>
      <c r="G14" s="6"/>
      <c r="H14" s="6"/>
      <c r="I14" s="6"/>
      <c r="J14" s="6"/>
      <c r="K14" s="6"/>
      <c r="L14" s="21"/>
      <c r="M14" s="6"/>
      <c r="N14" s="6"/>
      <c r="O14" s="44">
        <v>8.0000000000000002E-3</v>
      </c>
      <c r="Q14" s="32"/>
    </row>
    <row r="15" spans="1:17" x14ac:dyDescent="0.2">
      <c r="A15" s="120"/>
      <c r="B15" s="8"/>
      <c r="C15" s="6"/>
      <c r="D15" s="6"/>
      <c r="E15" s="6"/>
      <c r="F15" s="6"/>
      <c r="G15" s="6"/>
      <c r="H15" s="6"/>
      <c r="I15" s="6"/>
      <c r="J15" s="6"/>
      <c r="K15" s="6"/>
      <c r="L15" s="21"/>
      <c r="M15" s="6"/>
      <c r="N15" s="6"/>
      <c r="O15" s="20"/>
    </row>
    <row r="16" spans="1:17" ht="45" x14ac:dyDescent="0.25">
      <c r="A16" s="118" t="s">
        <v>64</v>
      </c>
      <c r="B16" s="51"/>
      <c r="C16" s="45"/>
      <c r="D16" s="103">
        <v>1.4E-3</v>
      </c>
      <c r="E16" s="103">
        <v>6.7999999999999996E-3</v>
      </c>
      <c r="F16" s="103">
        <v>6.7999999999999996E-3</v>
      </c>
      <c r="G16" s="60"/>
      <c r="H16" s="60"/>
      <c r="I16" s="60"/>
      <c r="J16" s="7"/>
      <c r="K16" s="60"/>
      <c r="L16" s="48"/>
      <c r="M16" s="49"/>
      <c r="N16" s="49"/>
      <c r="O16" s="59"/>
      <c r="P16" s="32"/>
      <c r="Q16" s="32"/>
    </row>
    <row r="17" spans="1:22" x14ac:dyDescent="0.2">
      <c r="A17" s="122"/>
      <c r="J17" s="6"/>
      <c r="K17" s="6"/>
      <c r="L17" s="49"/>
      <c r="M17" s="49"/>
      <c r="N17" s="49"/>
      <c r="O17" s="49"/>
      <c r="P17" s="6"/>
    </row>
    <row r="18" spans="1:22" ht="25.5" x14ac:dyDescent="0.2">
      <c r="A18" s="123" t="s">
        <v>38</v>
      </c>
      <c r="J18" s="6"/>
      <c r="K18" s="6"/>
      <c r="L18" s="67">
        <v>0</v>
      </c>
      <c r="M18" s="69">
        <v>2.8299999999999999E-2</v>
      </c>
      <c r="N18" s="68">
        <v>2.8299999999999999E-2</v>
      </c>
      <c r="O18" s="69">
        <v>0.15509999999999999</v>
      </c>
      <c r="P18" s="6"/>
      <c r="Q18" s="6"/>
      <c r="R18" s="6"/>
    </row>
    <row r="19" spans="1:22" x14ac:dyDescent="0.2">
      <c r="A19" s="122"/>
    </row>
    <row r="21" spans="1:22" x14ac:dyDescent="0.2">
      <c r="A21" s="2" t="s">
        <v>10</v>
      </c>
      <c r="S21" s="3" t="s">
        <v>57</v>
      </c>
      <c r="T21" s="3" t="s">
        <v>58</v>
      </c>
      <c r="U21" s="3" t="s">
        <v>59</v>
      </c>
      <c r="V21" s="3" t="s">
        <v>60</v>
      </c>
    </row>
    <row r="22" spans="1:22" x14ac:dyDescent="0.2">
      <c r="A22" s="56">
        <v>45748</v>
      </c>
      <c r="C22" s="32"/>
      <c r="D22" s="46">
        <v>0.37040000000000001</v>
      </c>
      <c r="E22" s="47">
        <v>0.36980000000000002</v>
      </c>
      <c r="F22" s="47">
        <v>0.36430000000000001</v>
      </c>
      <c r="G22" s="46">
        <v>0.37040000000000001</v>
      </c>
      <c r="H22" s="47">
        <v>0.36980000000000002</v>
      </c>
      <c r="I22" s="47">
        <v>0.36430000000000001</v>
      </c>
      <c r="J22" s="41">
        <v>0.36709999999999998</v>
      </c>
      <c r="K22" s="42">
        <v>0.37009999999999998</v>
      </c>
      <c r="L22" s="41">
        <v>0.36709999999999998</v>
      </c>
      <c r="M22" s="42">
        <v>0.39539999999999997</v>
      </c>
      <c r="N22" s="41">
        <v>0.39839999999999998</v>
      </c>
      <c r="O22" s="42">
        <v>0.5252</v>
      </c>
      <c r="S22" s="77" t="s">
        <v>87</v>
      </c>
      <c r="T22" s="78" t="s">
        <v>87</v>
      </c>
      <c r="U22" s="81" t="s">
        <v>88</v>
      </c>
      <c r="V22" s="81" t="s">
        <v>89</v>
      </c>
    </row>
    <row r="23" spans="1:22" x14ac:dyDescent="0.2">
      <c r="A23" s="57">
        <v>45749</v>
      </c>
      <c r="C23" s="32"/>
      <c r="D23" s="48">
        <v>0.34489999999999998</v>
      </c>
      <c r="E23" s="49">
        <v>0.34229999999999999</v>
      </c>
      <c r="F23" s="49">
        <v>0.34379999999999999</v>
      </c>
      <c r="G23" s="48">
        <v>0.34489999999999998</v>
      </c>
      <c r="H23" s="49">
        <v>0.34379999999999999</v>
      </c>
      <c r="I23" s="49">
        <v>0.34229999999999999</v>
      </c>
      <c r="J23" s="43">
        <v>0.34310000000000002</v>
      </c>
      <c r="K23" s="44">
        <v>0.34439999999999998</v>
      </c>
      <c r="L23" s="43">
        <v>0.34310000000000002</v>
      </c>
      <c r="M23" s="44">
        <v>0.37140000000000001</v>
      </c>
      <c r="N23" s="43">
        <v>0.37269999999999998</v>
      </c>
      <c r="O23" s="44">
        <v>0.49949999999999994</v>
      </c>
      <c r="S23" s="79" t="s">
        <v>87</v>
      </c>
      <c r="T23" s="80" t="s">
        <v>87</v>
      </c>
      <c r="U23" s="82" t="s">
        <v>88</v>
      </c>
      <c r="V23" s="82" t="s">
        <v>89</v>
      </c>
    </row>
    <row r="24" spans="1:22" x14ac:dyDescent="0.2">
      <c r="A24" s="57">
        <v>45750</v>
      </c>
      <c r="C24" s="32"/>
      <c r="D24" s="48">
        <v>0.3659</v>
      </c>
      <c r="E24" s="49">
        <v>0.36380000000000001</v>
      </c>
      <c r="F24" s="49">
        <v>0.36480000000000001</v>
      </c>
      <c r="G24" s="48">
        <v>0.3659</v>
      </c>
      <c r="H24" s="49">
        <v>0.36480000000000001</v>
      </c>
      <c r="I24" s="49">
        <v>0.36380000000000001</v>
      </c>
      <c r="J24" s="43">
        <v>0.36430000000000001</v>
      </c>
      <c r="K24" s="44">
        <v>0.3654</v>
      </c>
      <c r="L24" s="43">
        <v>0.36430000000000001</v>
      </c>
      <c r="M24" s="44">
        <v>0.3926</v>
      </c>
      <c r="N24" s="43">
        <v>0.39369999999999999</v>
      </c>
      <c r="O24" s="44">
        <v>0.52049999999999996</v>
      </c>
      <c r="S24" s="79" t="s">
        <v>87</v>
      </c>
      <c r="T24" s="80" t="s">
        <v>87</v>
      </c>
      <c r="U24" s="82" t="s">
        <v>88</v>
      </c>
      <c r="V24" s="82" t="s">
        <v>89</v>
      </c>
    </row>
    <row r="25" spans="1:22" x14ac:dyDescent="0.2">
      <c r="A25" s="57">
        <v>45751</v>
      </c>
      <c r="C25" s="32"/>
      <c r="D25" s="48">
        <v>0.37140000000000001</v>
      </c>
      <c r="E25" s="49">
        <v>0.37280000000000002</v>
      </c>
      <c r="F25" s="49">
        <v>0.36730000000000002</v>
      </c>
      <c r="G25" s="48">
        <v>0.37280000000000002</v>
      </c>
      <c r="H25" s="49">
        <v>0.37140000000000001</v>
      </c>
      <c r="I25" s="49">
        <v>0.36730000000000002</v>
      </c>
      <c r="J25" s="43">
        <v>0.36940000000000001</v>
      </c>
      <c r="K25" s="44">
        <v>0.37209999999999999</v>
      </c>
      <c r="L25" s="43">
        <v>0.36940000000000001</v>
      </c>
      <c r="M25" s="44">
        <v>0.3977</v>
      </c>
      <c r="N25" s="43">
        <v>0.40039999999999998</v>
      </c>
      <c r="O25" s="44">
        <v>0.5272</v>
      </c>
      <c r="S25" s="79" t="s">
        <v>87</v>
      </c>
      <c r="T25" s="80" t="s">
        <v>87</v>
      </c>
      <c r="U25" s="82" t="s">
        <v>88</v>
      </c>
      <c r="V25" s="82" t="s">
        <v>89</v>
      </c>
    </row>
    <row r="26" spans="1:22" x14ac:dyDescent="0.2">
      <c r="A26" s="57">
        <v>45752</v>
      </c>
      <c r="C26" s="32"/>
      <c r="D26" s="48">
        <v>0.36940000000000001</v>
      </c>
      <c r="E26" s="49">
        <v>0.37230000000000002</v>
      </c>
      <c r="F26" s="49">
        <v>0.37030000000000002</v>
      </c>
      <c r="G26" s="48">
        <v>0.37230000000000002</v>
      </c>
      <c r="H26" s="49">
        <v>0.37030000000000002</v>
      </c>
      <c r="I26" s="49">
        <v>0.36940000000000001</v>
      </c>
      <c r="J26" s="43">
        <v>0.36990000000000001</v>
      </c>
      <c r="K26" s="44">
        <v>0.37130000000000002</v>
      </c>
      <c r="L26" s="43">
        <v>0.36990000000000001</v>
      </c>
      <c r="M26" s="44">
        <v>0.3982</v>
      </c>
      <c r="N26" s="43">
        <v>0.39960000000000001</v>
      </c>
      <c r="O26" s="44">
        <v>0.52639999999999998</v>
      </c>
      <c r="S26" s="79" t="s">
        <v>87</v>
      </c>
      <c r="T26" s="80" t="s">
        <v>87</v>
      </c>
      <c r="U26" s="82" t="s">
        <v>88</v>
      </c>
      <c r="V26" s="82" t="s">
        <v>89</v>
      </c>
    </row>
    <row r="27" spans="1:22" x14ac:dyDescent="0.2">
      <c r="A27" s="57">
        <v>45753</v>
      </c>
      <c r="C27" s="32"/>
      <c r="D27" s="48">
        <v>0.36940000000000001</v>
      </c>
      <c r="E27" s="49">
        <v>0.37230000000000002</v>
      </c>
      <c r="F27" s="49">
        <v>0.37030000000000002</v>
      </c>
      <c r="G27" s="48">
        <v>0.37230000000000002</v>
      </c>
      <c r="H27" s="49">
        <v>0.37030000000000002</v>
      </c>
      <c r="I27" s="49">
        <v>0.36940000000000001</v>
      </c>
      <c r="J27" s="43">
        <v>0.36990000000000001</v>
      </c>
      <c r="K27" s="44">
        <v>0.37130000000000002</v>
      </c>
      <c r="L27" s="43">
        <v>0.36990000000000001</v>
      </c>
      <c r="M27" s="44">
        <v>0.3982</v>
      </c>
      <c r="N27" s="43">
        <v>0.39960000000000001</v>
      </c>
      <c r="O27" s="44">
        <v>0.52639999999999998</v>
      </c>
      <c r="S27" s="79" t="s">
        <v>87</v>
      </c>
      <c r="T27" s="80" t="s">
        <v>87</v>
      </c>
      <c r="U27" s="82" t="s">
        <v>88</v>
      </c>
      <c r="V27" s="82" t="s">
        <v>89</v>
      </c>
    </row>
    <row r="28" spans="1:22" x14ac:dyDescent="0.2">
      <c r="A28" s="57">
        <v>45754</v>
      </c>
      <c r="C28" s="32"/>
      <c r="D28" s="48">
        <v>0.36940000000000001</v>
      </c>
      <c r="E28" s="49">
        <v>0.37230000000000002</v>
      </c>
      <c r="F28" s="49">
        <v>0.37030000000000002</v>
      </c>
      <c r="G28" s="48">
        <v>0.37230000000000002</v>
      </c>
      <c r="H28" s="49">
        <v>0.37030000000000002</v>
      </c>
      <c r="I28" s="49">
        <v>0.36940000000000001</v>
      </c>
      <c r="J28" s="43">
        <v>0.36990000000000001</v>
      </c>
      <c r="K28" s="44">
        <v>0.37130000000000002</v>
      </c>
      <c r="L28" s="43">
        <v>0.36990000000000001</v>
      </c>
      <c r="M28" s="44">
        <v>0.3982</v>
      </c>
      <c r="N28" s="43">
        <v>0.39960000000000001</v>
      </c>
      <c r="O28" s="44">
        <v>0.52639999999999998</v>
      </c>
      <c r="S28" s="79" t="s">
        <v>87</v>
      </c>
      <c r="T28" s="80" t="s">
        <v>87</v>
      </c>
      <c r="U28" s="82" t="s">
        <v>88</v>
      </c>
      <c r="V28" s="82" t="s">
        <v>89</v>
      </c>
    </row>
    <row r="29" spans="1:22" x14ac:dyDescent="0.2">
      <c r="A29" s="57">
        <v>45755</v>
      </c>
      <c r="C29" s="32"/>
      <c r="D29" s="48">
        <v>0.35389999999999999</v>
      </c>
      <c r="E29" s="49">
        <v>0.35680000000000001</v>
      </c>
      <c r="F29" s="49">
        <v>0.3548</v>
      </c>
      <c r="G29" s="48">
        <v>0.35680000000000001</v>
      </c>
      <c r="H29" s="49">
        <v>0.3548</v>
      </c>
      <c r="I29" s="49">
        <v>0.35389999999999999</v>
      </c>
      <c r="J29" s="43">
        <v>0.35439999999999999</v>
      </c>
      <c r="K29" s="44">
        <v>0.35580000000000001</v>
      </c>
      <c r="L29" s="43">
        <v>0.35439999999999999</v>
      </c>
      <c r="M29" s="44">
        <v>0.38269999999999998</v>
      </c>
      <c r="N29" s="43">
        <v>0.3841</v>
      </c>
      <c r="O29" s="44">
        <v>0.51090000000000002</v>
      </c>
      <c r="S29" s="79" t="s">
        <v>87</v>
      </c>
      <c r="T29" s="80" t="s">
        <v>87</v>
      </c>
      <c r="U29" s="82" t="s">
        <v>88</v>
      </c>
      <c r="V29" s="82" t="s">
        <v>89</v>
      </c>
    </row>
    <row r="30" spans="1:22" x14ac:dyDescent="0.2">
      <c r="A30" s="57">
        <v>45756</v>
      </c>
      <c r="C30" s="32"/>
      <c r="D30" s="48">
        <v>0.34989999999999999</v>
      </c>
      <c r="E30" s="49">
        <v>0.3463</v>
      </c>
      <c r="F30" s="49">
        <v>0.34379999999999999</v>
      </c>
      <c r="G30" s="48">
        <v>0.34989999999999999</v>
      </c>
      <c r="H30" s="49">
        <v>0.3463</v>
      </c>
      <c r="I30" s="49">
        <v>0.34379999999999999</v>
      </c>
      <c r="J30" s="43">
        <v>0.34510000000000002</v>
      </c>
      <c r="K30" s="44">
        <v>0.34810000000000002</v>
      </c>
      <c r="L30" s="43">
        <v>0.34510000000000002</v>
      </c>
      <c r="M30" s="44">
        <v>0.37340000000000001</v>
      </c>
      <c r="N30" s="43">
        <v>0.37640000000000001</v>
      </c>
      <c r="O30" s="44">
        <v>0.50319999999999998</v>
      </c>
      <c r="S30" s="79" t="s">
        <v>87</v>
      </c>
      <c r="T30" s="80" t="s">
        <v>87</v>
      </c>
      <c r="U30" s="82" t="s">
        <v>88</v>
      </c>
      <c r="V30" s="82" t="s">
        <v>89</v>
      </c>
    </row>
    <row r="31" spans="1:22" x14ac:dyDescent="0.2">
      <c r="A31" s="57">
        <v>45757</v>
      </c>
      <c r="C31" s="32"/>
      <c r="D31" s="48">
        <v>0.31790000000000002</v>
      </c>
      <c r="E31" s="49">
        <v>0.31680000000000003</v>
      </c>
      <c r="F31" s="49">
        <v>0.31480000000000002</v>
      </c>
      <c r="G31" s="48">
        <v>0.31790000000000002</v>
      </c>
      <c r="H31" s="49">
        <v>0.31680000000000003</v>
      </c>
      <c r="I31" s="49">
        <v>0.31480000000000002</v>
      </c>
      <c r="J31" s="43">
        <v>0.31580000000000003</v>
      </c>
      <c r="K31" s="44">
        <v>0.31740000000000002</v>
      </c>
      <c r="L31" s="43">
        <v>0.31580000000000003</v>
      </c>
      <c r="M31" s="44">
        <v>0.34410000000000002</v>
      </c>
      <c r="N31" s="43">
        <v>0.34570000000000001</v>
      </c>
      <c r="O31" s="44">
        <v>0.47250000000000003</v>
      </c>
      <c r="S31" s="79" t="s">
        <v>87</v>
      </c>
      <c r="T31" s="80" t="s">
        <v>87</v>
      </c>
      <c r="U31" s="82" t="s">
        <v>88</v>
      </c>
      <c r="V31" s="82" t="s">
        <v>89</v>
      </c>
    </row>
    <row r="32" spans="1:22" x14ac:dyDescent="0.2">
      <c r="A32" s="57">
        <v>45758</v>
      </c>
      <c r="C32" s="32"/>
      <c r="D32" s="48">
        <v>0.33939999999999998</v>
      </c>
      <c r="E32" s="49">
        <v>0.32929999999999998</v>
      </c>
      <c r="F32" s="49">
        <v>0.32829999999999998</v>
      </c>
      <c r="G32" s="48">
        <v>0.33939999999999998</v>
      </c>
      <c r="H32" s="49">
        <v>0.32929999999999998</v>
      </c>
      <c r="I32" s="49">
        <v>0.32829999999999998</v>
      </c>
      <c r="J32" s="43">
        <v>0.32879999999999998</v>
      </c>
      <c r="K32" s="44">
        <v>0.33439999999999998</v>
      </c>
      <c r="L32" s="43">
        <v>0.32879999999999998</v>
      </c>
      <c r="M32" s="44">
        <v>0.35709999999999997</v>
      </c>
      <c r="N32" s="43">
        <v>0.36269999999999997</v>
      </c>
      <c r="O32" s="44">
        <v>0.48949999999999994</v>
      </c>
      <c r="S32" s="79" t="s">
        <v>87</v>
      </c>
      <c r="T32" s="80" t="s">
        <v>87</v>
      </c>
      <c r="U32" s="82" t="s">
        <v>88</v>
      </c>
      <c r="V32" s="82" t="s">
        <v>89</v>
      </c>
    </row>
    <row r="33" spans="1:22" x14ac:dyDescent="0.2">
      <c r="A33" s="57">
        <v>45759</v>
      </c>
      <c r="C33" s="32"/>
      <c r="D33" s="48">
        <v>0.31340000000000001</v>
      </c>
      <c r="E33" s="49">
        <v>0.30680000000000002</v>
      </c>
      <c r="F33" s="49">
        <v>0.30530000000000002</v>
      </c>
      <c r="G33" s="48">
        <v>0.31340000000000001</v>
      </c>
      <c r="H33" s="49">
        <v>0.30680000000000002</v>
      </c>
      <c r="I33" s="49">
        <v>0.30530000000000002</v>
      </c>
      <c r="J33" s="43">
        <v>0.30609999999999998</v>
      </c>
      <c r="K33" s="44">
        <v>0.31009999999999999</v>
      </c>
      <c r="L33" s="43">
        <v>0.30609999999999998</v>
      </c>
      <c r="M33" s="44">
        <v>0.33439999999999998</v>
      </c>
      <c r="N33" s="43">
        <v>0.33839999999999998</v>
      </c>
      <c r="O33" s="44">
        <v>0.46519999999999995</v>
      </c>
      <c r="S33" s="79" t="s">
        <v>87</v>
      </c>
      <c r="T33" s="80" t="s">
        <v>87</v>
      </c>
      <c r="U33" s="82" t="s">
        <v>88</v>
      </c>
      <c r="V33" s="82" t="s">
        <v>89</v>
      </c>
    </row>
    <row r="34" spans="1:22" x14ac:dyDescent="0.2">
      <c r="A34" s="57">
        <v>45760</v>
      </c>
      <c r="C34" s="32"/>
      <c r="D34" s="48">
        <v>0.31340000000000001</v>
      </c>
      <c r="E34" s="49">
        <v>0.30680000000000002</v>
      </c>
      <c r="F34" s="49">
        <v>0.30530000000000002</v>
      </c>
      <c r="G34" s="48">
        <v>0.31340000000000001</v>
      </c>
      <c r="H34" s="49">
        <v>0.30680000000000002</v>
      </c>
      <c r="I34" s="49">
        <v>0.30530000000000002</v>
      </c>
      <c r="J34" s="43">
        <v>0.30609999999999998</v>
      </c>
      <c r="K34" s="44">
        <v>0.31009999999999999</v>
      </c>
      <c r="L34" s="43">
        <v>0.30609999999999998</v>
      </c>
      <c r="M34" s="44">
        <v>0.33439999999999998</v>
      </c>
      <c r="N34" s="43">
        <v>0.33839999999999998</v>
      </c>
      <c r="O34" s="44">
        <v>0.46519999999999995</v>
      </c>
      <c r="S34" s="79" t="s">
        <v>87</v>
      </c>
      <c r="T34" s="80" t="s">
        <v>87</v>
      </c>
      <c r="U34" s="82" t="s">
        <v>88</v>
      </c>
      <c r="V34" s="82" t="s">
        <v>89</v>
      </c>
    </row>
    <row r="35" spans="1:22" x14ac:dyDescent="0.2">
      <c r="A35" s="57">
        <v>45761</v>
      </c>
      <c r="C35" s="32"/>
      <c r="D35" s="48">
        <v>0.31340000000000001</v>
      </c>
      <c r="E35" s="49">
        <v>0.30680000000000002</v>
      </c>
      <c r="F35" s="49">
        <v>0.30530000000000002</v>
      </c>
      <c r="G35" s="48">
        <v>0.31340000000000001</v>
      </c>
      <c r="H35" s="49">
        <v>0.30680000000000002</v>
      </c>
      <c r="I35" s="49">
        <v>0.30530000000000002</v>
      </c>
      <c r="J35" s="43">
        <v>0.30609999999999998</v>
      </c>
      <c r="K35" s="44">
        <v>0.31009999999999999</v>
      </c>
      <c r="L35" s="43">
        <v>0.30609999999999998</v>
      </c>
      <c r="M35" s="44">
        <v>0.33439999999999998</v>
      </c>
      <c r="N35" s="43">
        <v>0.33839999999999998</v>
      </c>
      <c r="O35" s="44">
        <v>0.46519999999999995</v>
      </c>
      <c r="S35" s="79" t="s">
        <v>87</v>
      </c>
      <c r="T35" s="80" t="s">
        <v>87</v>
      </c>
      <c r="U35" s="82" t="s">
        <v>88</v>
      </c>
      <c r="V35" s="82" t="s">
        <v>89</v>
      </c>
    </row>
    <row r="36" spans="1:22" x14ac:dyDescent="0.2">
      <c r="A36" s="57">
        <v>45762</v>
      </c>
      <c r="C36" s="32"/>
      <c r="D36" s="48">
        <v>0.32540000000000002</v>
      </c>
      <c r="E36" s="49">
        <v>0.32229999999999998</v>
      </c>
      <c r="F36" s="49">
        <v>0.32129999999999997</v>
      </c>
      <c r="G36" s="48">
        <v>0.32540000000000002</v>
      </c>
      <c r="H36" s="49">
        <v>0.32229999999999998</v>
      </c>
      <c r="I36" s="49">
        <v>0.32129999999999997</v>
      </c>
      <c r="J36" s="43">
        <v>0.32179999999999997</v>
      </c>
      <c r="K36" s="44">
        <v>0.32390000000000002</v>
      </c>
      <c r="L36" s="43">
        <v>0.32179999999999997</v>
      </c>
      <c r="M36" s="44">
        <v>0.35009999999999997</v>
      </c>
      <c r="N36" s="43">
        <v>0.35220000000000001</v>
      </c>
      <c r="O36" s="44">
        <v>0.47899999999999998</v>
      </c>
      <c r="S36" s="79" t="s">
        <v>87</v>
      </c>
      <c r="T36" s="80" t="s">
        <v>87</v>
      </c>
      <c r="U36" s="82" t="s">
        <v>88</v>
      </c>
      <c r="V36" s="82" t="s">
        <v>89</v>
      </c>
    </row>
    <row r="37" spans="1:22" x14ac:dyDescent="0.2">
      <c r="A37" s="57">
        <v>45763</v>
      </c>
      <c r="C37" s="32"/>
      <c r="D37" s="48">
        <v>0.3014</v>
      </c>
      <c r="E37" s="49">
        <v>0.29580000000000001</v>
      </c>
      <c r="F37" s="49">
        <v>0.2898</v>
      </c>
      <c r="G37" s="48">
        <v>0.3014</v>
      </c>
      <c r="H37" s="49">
        <v>0.29580000000000001</v>
      </c>
      <c r="I37" s="49">
        <v>0.2898</v>
      </c>
      <c r="J37" s="43">
        <v>0.2928</v>
      </c>
      <c r="K37" s="44">
        <v>0.29859999999999998</v>
      </c>
      <c r="L37" s="43">
        <v>0.2928</v>
      </c>
      <c r="M37" s="44">
        <v>0.3211</v>
      </c>
      <c r="N37" s="43">
        <v>0.32689999999999997</v>
      </c>
      <c r="O37" s="44">
        <v>0.45369999999999999</v>
      </c>
      <c r="S37" s="79" t="s">
        <v>87</v>
      </c>
      <c r="T37" s="80" t="s">
        <v>87</v>
      </c>
      <c r="U37" s="82" t="s">
        <v>88</v>
      </c>
      <c r="V37" s="82" t="s">
        <v>89</v>
      </c>
    </row>
    <row r="38" spans="1:22" x14ac:dyDescent="0.2">
      <c r="A38" s="57">
        <v>45764</v>
      </c>
      <c r="C38" s="32"/>
      <c r="D38" s="48">
        <v>0.28139999999999998</v>
      </c>
      <c r="E38" s="49">
        <v>0.27679999999999999</v>
      </c>
      <c r="F38" s="49">
        <v>0.26629999999999998</v>
      </c>
      <c r="G38" s="48">
        <v>0.28139999999999998</v>
      </c>
      <c r="H38" s="49">
        <v>0.27679999999999999</v>
      </c>
      <c r="I38" s="49">
        <v>0.26629999999999998</v>
      </c>
      <c r="J38" s="43">
        <v>0.27160000000000001</v>
      </c>
      <c r="K38" s="44">
        <v>0.27910000000000001</v>
      </c>
      <c r="L38" s="43">
        <v>0.27160000000000001</v>
      </c>
      <c r="M38" s="44">
        <v>0.2999</v>
      </c>
      <c r="N38" s="43">
        <v>0.30740000000000001</v>
      </c>
      <c r="O38" s="44">
        <v>0.43420000000000003</v>
      </c>
      <c r="S38" s="79" t="s">
        <v>87</v>
      </c>
      <c r="T38" s="80" t="s">
        <v>87</v>
      </c>
      <c r="U38" s="82" t="s">
        <v>88</v>
      </c>
      <c r="V38" s="82" t="s">
        <v>89</v>
      </c>
    </row>
    <row r="39" spans="1:22" x14ac:dyDescent="0.2">
      <c r="A39" s="57">
        <v>45765</v>
      </c>
      <c r="C39" s="32"/>
      <c r="D39" s="48">
        <v>0.25840000000000002</v>
      </c>
      <c r="E39" s="49">
        <v>0.24679999999999999</v>
      </c>
      <c r="F39" s="49">
        <v>0.24829999999999999</v>
      </c>
      <c r="G39" s="48">
        <v>0.25840000000000002</v>
      </c>
      <c r="H39" s="49">
        <v>0.24829999999999999</v>
      </c>
      <c r="I39" s="49">
        <v>0.24679999999999999</v>
      </c>
      <c r="J39" s="43">
        <v>0.24759999999999999</v>
      </c>
      <c r="K39" s="44">
        <v>0.25340000000000001</v>
      </c>
      <c r="L39" s="43">
        <v>0.24759999999999999</v>
      </c>
      <c r="M39" s="44">
        <v>0.27589999999999998</v>
      </c>
      <c r="N39" s="43">
        <v>0.28170000000000001</v>
      </c>
      <c r="O39" s="44">
        <v>0.40849999999999997</v>
      </c>
      <c r="S39" s="79" t="s">
        <v>87</v>
      </c>
      <c r="T39" s="80" t="s">
        <v>87</v>
      </c>
      <c r="U39" s="82" t="s">
        <v>88</v>
      </c>
      <c r="V39" s="82" t="s">
        <v>89</v>
      </c>
    </row>
    <row r="40" spans="1:22" x14ac:dyDescent="0.2">
      <c r="A40" s="57">
        <v>45766</v>
      </c>
      <c r="C40" s="32"/>
      <c r="D40" s="48">
        <v>0.25840000000000002</v>
      </c>
      <c r="E40" s="49">
        <v>0.24679999999999999</v>
      </c>
      <c r="F40" s="49">
        <v>0.24829999999999999</v>
      </c>
      <c r="G40" s="48">
        <v>0.25840000000000002</v>
      </c>
      <c r="H40" s="49">
        <v>0.24829999999999999</v>
      </c>
      <c r="I40" s="49">
        <v>0.24679999999999999</v>
      </c>
      <c r="J40" s="43">
        <v>0.24759999999999999</v>
      </c>
      <c r="K40" s="44">
        <v>0.25340000000000001</v>
      </c>
      <c r="L40" s="43">
        <v>0.24759999999999999</v>
      </c>
      <c r="M40" s="44">
        <v>0.27589999999999998</v>
      </c>
      <c r="N40" s="43">
        <v>0.28170000000000001</v>
      </c>
      <c r="O40" s="44">
        <v>0.40849999999999997</v>
      </c>
      <c r="S40" s="79" t="s">
        <v>87</v>
      </c>
      <c r="T40" s="80" t="s">
        <v>87</v>
      </c>
      <c r="U40" s="82" t="s">
        <v>88</v>
      </c>
      <c r="V40" s="82" t="s">
        <v>89</v>
      </c>
    </row>
    <row r="41" spans="1:22" x14ac:dyDescent="0.2">
      <c r="A41" s="57">
        <v>45767</v>
      </c>
      <c r="C41" s="32"/>
      <c r="D41" s="48">
        <v>0.25840000000000002</v>
      </c>
      <c r="E41" s="49">
        <v>0.24679999999999999</v>
      </c>
      <c r="F41" s="49">
        <v>0.24829999999999999</v>
      </c>
      <c r="G41" s="48">
        <v>0.25840000000000002</v>
      </c>
      <c r="H41" s="49">
        <v>0.24829999999999999</v>
      </c>
      <c r="I41" s="49">
        <v>0.24679999999999999</v>
      </c>
      <c r="J41" s="43">
        <v>0.24759999999999999</v>
      </c>
      <c r="K41" s="44">
        <v>0.25340000000000001</v>
      </c>
      <c r="L41" s="43">
        <v>0.24759999999999999</v>
      </c>
      <c r="M41" s="44">
        <v>0.27589999999999998</v>
      </c>
      <c r="N41" s="43">
        <v>0.28170000000000001</v>
      </c>
      <c r="O41" s="44">
        <v>0.40849999999999997</v>
      </c>
      <c r="S41" s="79" t="s">
        <v>87</v>
      </c>
      <c r="T41" s="80" t="s">
        <v>87</v>
      </c>
      <c r="U41" s="82" t="s">
        <v>88</v>
      </c>
      <c r="V41" s="82" t="s">
        <v>89</v>
      </c>
    </row>
    <row r="42" spans="1:22" x14ac:dyDescent="0.2">
      <c r="A42" s="57">
        <v>45768</v>
      </c>
      <c r="C42" s="32"/>
      <c r="D42" s="48">
        <v>0.25840000000000002</v>
      </c>
      <c r="E42" s="49">
        <v>0.24679999999999999</v>
      </c>
      <c r="F42" s="49">
        <v>0.24829999999999999</v>
      </c>
      <c r="G42" s="48">
        <v>0.25840000000000002</v>
      </c>
      <c r="H42" s="49">
        <v>0.24829999999999999</v>
      </c>
      <c r="I42" s="49">
        <v>0.24679999999999999</v>
      </c>
      <c r="J42" s="43">
        <v>0.24759999999999999</v>
      </c>
      <c r="K42" s="44">
        <v>0.25340000000000001</v>
      </c>
      <c r="L42" s="43">
        <v>0.24759999999999999</v>
      </c>
      <c r="M42" s="44">
        <v>0.27589999999999998</v>
      </c>
      <c r="N42" s="43">
        <v>0.28170000000000001</v>
      </c>
      <c r="O42" s="44">
        <v>0.40849999999999997</v>
      </c>
      <c r="S42" s="79" t="s">
        <v>87</v>
      </c>
      <c r="T42" s="80" t="s">
        <v>87</v>
      </c>
      <c r="U42" s="82" t="s">
        <v>88</v>
      </c>
      <c r="V42" s="82" t="s">
        <v>89</v>
      </c>
    </row>
    <row r="43" spans="1:22" x14ac:dyDescent="0.2">
      <c r="A43" s="57">
        <v>45769</v>
      </c>
      <c r="C43" s="32"/>
      <c r="D43" s="48">
        <v>0.26140000000000002</v>
      </c>
      <c r="E43" s="49">
        <v>0.25380000000000003</v>
      </c>
      <c r="F43" s="49">
        <v>0.24779999999999999</v>
      </c>
      <c r="G43" s="48">
        <v>0.26140000000000002</v>
      </c>
      <c r="H43" s="49">
        <v>0.25380000000000003</v>
      </c>
      <c r="I43" s="49">
        <v>0.24779999999999999</v>
      </c>
      <c r="J43" s="43">
        <v>0.25080000000000002</v>
      </c>
      <c r="K43" s="44">
        <v>0.2576</v>
      </c>
      <c r="L43" s="43">
        <v>0.25080000000000002</v>
      </c>
      <c r="M43" s="44">
        <v>0.27910000000000001</v>
      </c>
      <c r="N43" s="43">
        <v>0.28589999999999999</v>
      </c>
      <c r="O43" s="44">
        <v>0.41269999999999996</v>
      </c>
      <c r="S43" s="79" t="s">
        <v>87</v>
      </c>
      <c r="T43" s="80" t="s">
        <v>87</v>
      </c>
      <c r="U43" s="82" t="s">
        <v>88</v>
      </c>
      <c r="V43" s="82" t="s">
        <v>89</v>
      </c>
    </row>
    <row r="44" spans="1:22" x14ac:dyDescent="0.2">
      <c r="A44" s="57">
        <v>45770</v>
      </c>
      <c r="C44" s="32"/>
      <c r="D44" s="48">
        <v>0.25590000000000002</v>
      </c>
      <c r="E44" s="49">
        <v>0.24829999999999999</v>
      </c>
      <c r="F44" s="49">
        <v>0.23980000000000001</v>
      </c>
      <c r="G44" s="48">
        <v>0.25590000000000002</v>
      </c>
      <c r="H44" s="49">
        <v>0.24829999999999999</v>
      </c>
      <c r="I44" s="49">
        <v>0.23980000000000001</v>
      </c>
      <c r="J44" s="43">
        <v>0.24410000000000001</v>
      </c>
      <c r="K44" s="44">
        <v>0.25209999999999999</v>
      </c>
      <c r="L44" s="43">
        <v>0.24410000000000001</v>
      </c>
      <c r="M44" s="44">
        <v>0.27240000000000003</v>
      </c>
      <c r="N44" s="43">
        <v>0.28039999999999998</v>
      </c>
      <c r="O44" s="44">
        <v>0.40720000000000001</v>
      </c>
      <c r="S44" s="79" t="s">
        <v>87</v>
      </c>
      <c r="T44" s="80" t="s">
        <v>87</v>
      </c>
      <c r="U44" s="82" t="s">
        <v>88</v>
      </c>
      <c r="V44" s="82" t="s">
        <v>89</v>
      </c>
    </row>
    <row r="45" spans="1:22" x14ac:dyDescent="0.2">
      <c r="A45" s="57">
        <v>45771</v>
      </c>
      <c r="C45" s="32"/>
      <c r="D45" s="48">
        <v>0.24790000000000001</v>
      </c>
      <c r="E45" s="49">
        <v>0.24429999999999999</v>
      </c>
      <c r="F45" s="49">
        <v>0.23230000000000001</v>
      </c>
      <c r="G45" s="48">
        <v>0.24790000000000001</v>
      </c>
      <c r="H45" s="49">
        <v>0.24429999999999999</v>
      </c>
      <c r="I45" s="49">
        <v>0.23230000000000001</v>
      </c>
      <c r="J45" s="43">
        <v>0.23830000000000001</v>
      </c>
      <c r="K45" s="44">
        <v>0.24610000000000001</v>
      </c>
      <c r="L45" s="43">
        <v>0.23830000000000001</v>
      </c>
      <c r="M45" s="44">
        <v>0.2666</v>
      </c>
      <c r="N45" s="43">
        <v>0.27440000000000003</v>
      </c>
      <c r="O45" s="44">
        <v>0.4012</v>
      </c>
      <c r="S45" s="79" t="s">
        <v>87</v>
      </c>
      <c r="T45" s="80" t="s">
        <v>87</v>
      </c>
      <c r="U45" s="82" t="s">
        <v>88</v>
      </c>
      <c r="V45" s="82" t="s">
        <v>89</v>
      </c>
    </row>
    <row r="46" spans="1:22" x14ac:dyDescent="0.2">
      <c r="A46" s="57">
        <v>45772</v>
      </c>
      <c r="C46" s="32"/>
      <c r="D46" s="48">
        <v>0.2339</v>
      </c>
      <c r="E46" s="49">
        <v>0.2298</v>
      </c>
      <c r="F46" s="49">
        <v>0.2273</v>
      </c>
      <c r="G46" s="48">
        <v>0.2339</v>
      </c>
      <c r="H46" s="49">
        <v>0.2298</v>
      </c>
      <c r="I46" s="49">
        <v>0.2273</v>
      </c>
      <c r="J46" s="43">
        <v>0.2286</v>
      </c>
      <c r="K46" s="44">
        <v>0.2319</v>
      </c>
      <c r="L46" s="43">
        <v>0.2286</v>
      </c>
      <c r="M46" s="44">
        <v>0.25690000000000002</v>
      </c>
      <c r="N46" s="43">
        <v>0.26019999999999999</v>
      </c>
      <c r="O46" s="44">
        <v>0.38700000000000001</v>
      </c>
      <c r="S46" s="79" t="s">
        <v>87</v>
      </c>
      <c r="T46" s="80" t="s">
        <v>87</v>
      </c>
      <c r="U46" s="82" t="s">
        <v>88</v>
      </c>
      <c r="V46" s="82" t="s">
        <v>89</v>
      </c>
    </row>
    <row r="47" spans="1:22" x14ac:dyDescent="0.2">
      <c r="A47" s="57">
        <v>45773</v>
      </c>
      <c r="C47" s="32"/>
      <c r="D47" s="48">
        <v>0.2369</v>
      </c>
      <c r="E47" s="49">
        <v>0.23130000000000001</v>
      </c>
      <c r="F47" s="49">
        <v>0.23080000000000001</v>
      </c>
      <c r="G47" s="48">
        <v>0.2369</v>
      </c>
      <c r="H47" s="49">
        <v>0.23130000000000001</v>
      </c>
      <c r="I47" s="49">
        <v>0.23080000000000001</v>
      </c>
      <c r="J47" s="43">
        <v>0.2311</v>
      </c>
      <c r="K47" s="44">
        <v>0.2341</v>
      </c>
      <c r="L47" s="43">
        <v>0.2311</v>
      </c>
      <c r="M47" s="44">
        <v>0.25940000000000002</v>
      </c>
      <c r="N47" s="43">
        <v>0.26240000000000002</v>
      </c>
      <c r="O47" s="44">
        <v>0.38919999999999999</v>
      </c>
      <c r="S47" s="79" t="s">
        <v>87</v>
      </c>
      <c r="T47" s="80" t="s">
        <v>87</v>
      </c>
      <c r="U47" s="82" t="s">
        <v>88</v>
      </c>
      <c r="V47" s="82" t="s">
        <v>89</v>
      </c>
    </row>
    <row r="48" spans="1:22" x14ac:dyDescent="0.2">
      <c r="A48" s="57">
        <v>45774</v>
      </c>
      <c r="C48" s="32"/>
      <c r="D48" s="48">
        <v>0.2369</v>
      </c>
      <c r="E48" s="49">
        <v>0.23130000000000001</v>
      </c>
      <c r="F48" s="49">
        <v>0.23080000000000001</v>
      </c>
      <c r="G48" s="48">
        <v>0.2369</v>
      </c>
      <c r="H48" s="49">
        <v>0.23130000000000001</v>
      </c>
      <c r="I48" s="49">
        <v>0.23080000000000001</v>
      </c>
      <c r="J48" s="43">
        <v>0.2311</v>
      </c>
      <c r="K48" s="44">
        <v>0.2341</v>
      </c>
      <c r="L48" s="43">
        <v>0.2311</v>
      </c>
      <c r="M48" s="44">
        <v>0.25940000000000002</v>
      </c>
      <c r="N48" s="43">
        <v>0.26240000000000002</v>
      </c>
      <c r="O48" s="44">
        <v>0.38919999999999999</v>
      </c>
      <c r="S48" s="79" t="s">
        <v>87</v>
      </c>
      <c r="T48" s="80" t="s">
        <v>87</v>
      </c>
      <c r="U48" s="82" t="s">
        <v>88</v>
      </c>
      <c r="V48" s="82" t="s">
        <v>89</v>
      </c>
    </row>
    <row r="49" spans="1:22" x14ac:dyDescent="0.2">
      <c r="A49" s="57">
        <v>45775</v>
      </c>
      <c r="C49" s="32"/>
      <c r="D49" s="48">
        <v>0.2369</v>
      </c>
      <c r="E49" s="49">
        <v>0.23130000000000001</v>
      </c>
      <c r="F49" s="49">
        <v>0.23080000000000001</v>
      </c>
      <c r="G49" s="48">
        <v>0.2369</v>
      </c>
      <c r="H49" s="49">
        <v>0.23130000000000001</v>
      </c>
      <c r="I49" s="49">
        <v>0.23080000000000001</v>
      </c>
      <c r="J49" s="43">
        <v>0.2311</v>
      </c>
      <c r="K49" s="44">
        <v>0.2341</v>
      </c>
      <c r="L49" s="43">
        <v>0.2311</v>
      </c>
      <c r="M49" s="44">
        <v>0.25940000000000002</v>
      </c>
      <c r="N49" s="43">
        <v>0.26240000000000002</v>
      </c>
      <c r="O49" s="44">
        <v>0.38919999999999999</v>
      </c>
      <c r="S49" s="79" t="s">
        <v>87</v>
      </c>
      <c r="T49" s="80" t="s">
        <v>87</v>
      </c>
      <c r="U49" s="82" t="s">
        <v>88</v>
      </c>
      <c r="V49" s="82" t="s">
        <v>89</v>
      </c>
    </row>
    <row r="50" spans="1:22" x14ac:dyDescent="0.2">
      <c r="A50" s="57">
        <v>45776</v>
      </c>
      <c r="C50" s="32"/>
      <c r="D50" s="48">
        <v>0.25940000000000002</v>
      </c>
      <c r="E50" s="49">
        <v>0.25679999999999997</v>
      </c>
      <c r="F50" s="49">
        <v>0.24429999999999999</v>
      </c>
      <c r="G50" s="48">
        <v>0.25940000000000002</v>
      </c>
      <c r="H50" s="49">
        <v>0.25679999999999997</v>
      </c>
      <c r="I50" s="49">
        <v>0.24429999999999999</v>
      </c>
      <c r="J50" s="43">
        <v>0.25059999999999999</v>
      </c>
      <c r="K50" s="44">
        <v>0.2581</v>
      </c>
      <c r="L50" s="43">
        <v>0.25059999999999999</v>
      </c>
      <c r="M50" s="44">
        <v>0.27889999999999998</v>
      </c>
      <c r="N50" s="43">
        <v>0.28639999999999999</v>
      </c>
      <c r="O50" s="44">
        <v>0.41320000000000001</v>
      </c>
      <c r="S50" s="79" t="s">
        <v>87</v>
      </c>
      <c r="T50" s="80" t="s">
        <v>87</v>
      </c>
      <c r="U50" s="82" t="s">
        <v>88</v>
      </c>
      <c r="V50" s="82" t="s">
        <v>89</v>
      </c>
    </row>
    <row r="51" spans="1:22" x14ac:dyDescent="0.2">
      <c r="A51" s="57">
        <v>45777</v>
      </c>
      <c r="C51" s="32"/>
      <c r="D51" s="48">
        <v>0.28739999999999999</v>
      </c>
      <c r="E51" s="49">
        <v>0.2883</v>
      </c>
      <c r="F51" s="49">
        <v>0.27979999999999999</v>
      </c>
      <c r="G51" s="48">
        <v>0.2883</v>
      </c>
      <c r="H51" s="49">
        <v>0.28739999999999999</v>
      </c>
      <c r="I51" s="49">
        <v>0.27979999999999999</v>
      </c>
      <c r="J51" s="43">
        <v>0.28360000000000002</v>
      </c>
      <c r="K51" s="44">
        <v>0.28789999999999999</v>
      </c>
      <c r="L51" s="43">
        <v>0.28360000000000002</v>
      </c>
      <c r="M51" s="44">
        <v>0.31190000000000001</v>
      </c>
      <c r="N51" s="43">
        <v>0.31619999999999998</v>
      </c>
      <c r="O51" s="44">
        <v>0.44299999999999995</v>
      </c>
      <c r="S51" s="79" t="s">
        <v>87</v>
      </c>
      <c r="T51" s="80" t="s">
        <v>87</v>
      </c>
      <c r="U51" s="82" t="s">
        <v>88</v>
      </c>
      <c r="V51" s="82" t="s">
        <v>89</v>
      </c>
    </row>
  </sheetData>
  <mergeCells count="4">
    <mergeCell ref="L4:O4"/>
    <mergeCell ref="L5:M5"/>
    <mergeCell ref="N5:O5"/>
    <mergeCell ref="G4:I6"/>
  </mergeCells>
  <conditionalFormatting sqref="U22:U51">
    <cfRule type="cellIs" dxfId="2" priority="1" operator="equal">
      <formula>"YES"</formula>
    </cfRule>
  </conditionalFormatting>
  <pageMargins left="0.7" right="0.7" top="0.75" bottom="0.75" header="0.3" footer="0.3"/>
  <pageSetup paperSize="3" scale="7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Q51"/>
  <sheetViews>
    <sheetView zoomScaleNormal="100" workbookViewId="0">
      <pane ySplit="7" topLeftCell="A35" activePane="bottomLeft" state="frozen"/>
      <selection activeCell="F43" sqref="F43"/>
      <selection pane="bottomLeft" activeCell="A52" sqref="A52:XFD52"/>
    </sheetView>
  </sheetViews>
  <sheetFormatPr defaultRowHeight="12.75" x14ac:dyDescent="0.2"/>
  <cols>
    <col min="1" max="1" width="26.7109375" style="3" customWidth="1"/>
    <col min="2" max="2" width="14.42578125" style="3" customWidth="1"/>
    <col min="3" max="3" width="23.28515625" style="3" bestFit="1" customWidth="1"/>
    <col min="4" max="4" width="9.140625" style="3"/>
    <col min="5" max="5" width="15.7109375" style="3" customWidth="1"/>
    <col min="6" max="6" width="16" style="3" customWidth="1"/>
    <col min="7" max="7" width="19.28515625" style="3" bestFit="1" customWidth="1"/>
    <col min="8" max="8" width="22.5703125" style="3" bestFit="1" customWidth="1"/>
    <col min="9" max="9" width="21.42578125" style="3" bestFit="1" customWidth="1"/>
    <col min="10" max="10" width="18.140625" style="3" bestFit="1" customWidth="1"/>
    <col min="11" max="13" width="9.140625" style="3"/>
    <col min="14" max="14" width="12" style="3" bestFit="1" customWidth="1"/>
    <col min="15" max="15" width="12.140625" style="3" bestFit="1" customWidth="1"/>
    <col min="16" max="16" width="10.7109375" style="3" bestFit="1" customWidth="1"/>
    <col min="17" max="17" width="20.42578125" style="3" bestFit="1" customWidth="1"/>
    <col min="18" max="239" width="9.140625" style="3"/>
    <col min="240" max="240" width="65.7109375" style="3" bestFit="1" customWidth="1"/>
    <col min="241" max="241" width="14.42578125" style="3" customWidth="1"/>
    <col min="242" max="245" width="10.7109375" style="3" bestFit="1" customWidth="1"/>
    <col min="246" max="246" width="11" style="3" bestFit="1" customWidth="1"/>
    <col min="247" max="247" width="15.28515625" style="3" bestFit="1" customWidth="1"/>
    <col min="248" max="248" width="16.28515625" style="3" bestFit="1" customWidth="1"/>
    <col min="249" max="254" width="10.7109375" style="3" bestFit="1" customWidth="1"/>
    <col min="255" max="495" width="9.140625" style="3"/>
    <col min="496" max="496" width="65.7109375" style="3" bestFit="1" customWidth="1"/>
    <col min="497" max="497" width="14.42578125" style="3" customWidth="1"/>
    <col min="498" max="501" width="10.7109375" style="3" bestFit="1" customWidth="1"/>
    <col min="502" max="502" width="11" style="3" bestFit="1" customWidth="1"/>
    <col min="503" max="503" width="15.28515625" style="3" bestFit="1" customWidth="1"/>
    <col min="504" max="504" width="16.28515625" style="3" bestFit="1" customWidth="1"/>
    <col min="505" max="510" width="10.7109375" style="3" bestFit="1" customWidth="1"/>
    <col min="511" max="751" width="9.140625" style="3"/>
    <col min="752" max="752" width="65.7109375" style="3" bestFit="1" customWidth="1"/>
    <col min="753" max="753" width="14.42578125" style="3" customWidth="1"/>
    <col min="754" max="757" width="10.7109375" style="3" bestFit="1" customWidth="1"/>
    <col min="758" max="758" width="11" style="3" bestFit="1" customWidth="1"/>
    <col min="759" max="759" width="15.28515625" style="3" bestFit="1" customWidth="1"/>
    <col min="760" max="760" width="16.28515625" style="3" bestFit="1" customWidth="1"/>
    <col min="761" max="766" width="10.7109375" style="3" bestFit="1" customWidth="1"/>
    <col min="767" max="1007" width="9.140625" style="3"/>
    <col min="1008" max="1008" width="65.7109375" style="3" bestFit="1" customWidth="1"/>
    <col min="1009" max="1009" width="14.42578125" style="3" customWidth="1"/>
    <col min="1010" max="1013" width="10.7109375" style="3" bestFit="1" customWidth="1"/>
    <col min="1014" max="1014" width="11" style="3" bestFit="1" customWidth="1"/>
    <col min="1015" max="1015" width="15.28515625" style="3" bestFit="1" customWidth="1"/>
    <col min="1016" max="1016" width="16.28515625" style="3" bestFit="1" customWidth="1"/>
    <col min="1017" max="1022" width="10.7109375" style="3" bestFit="1" customWidth="1"/>
    <col min="1023" max="1263" width="9.140625" style="3"/>
    <col min="1264" max="1264" width="65.7109375" style="3" bestFit="1" customWidth="1"/>
    <col min="1265" max="1265" width="14.42578125" style="3" customWidth="1"/>
    <col min="1266" max="1269" width="10.7109375" style="3" bestFit="1" customWidth="1"/>
    <col min="1270" max="1270" width="11" style="3" bestFit="1" customWidth="1"/>
    <col min="1271" max="1271" width="15.28515625" style="3" bestFit="1" customWidth="1"/>
    <col min="1272" max="1272" width="16.28515625" style="3" bestFit="1" customWidth="1"/>
    <col min="1273" max="1278" width="10.7109375" style="3" bestFit="1" customWidth="1"/>
    <col min="1279" max="1519" width="9.140625" style="3"/>
    <col min="1520" max="1520" width="65.7109375" style="3" bestFit="1" customWidth="1"/>
    <col min="1521" max="1521" width="14.42578125" style="3" customWidth="1"/>
    <col min="1522" max="1525" width="10.7109375" style="3" bestFit="1" customWidth="1"/>
    <col min="1526" max="1526" width="11" style="3" bestFit="1" customWidth="1"/>
    <col min="1527" max="1527" width="15.28515625" style="3" bestFit="1" customWidth="1"/>
    <col min="1528" max="1528" width="16.28515625" style="3" bestFit="1" customWidth="1"/>
    <col min="1529" max="1534" width="10.7109375" style="3" bestFit="1" customWidth="1"/>
    <col min="1535" max="1775" width="9.140625" style="3"/>
    <col min="1776" max="1776" width="65.7109375" style="3" bestFit="1" customWidth="1"/>
    <col min="1777" max="1777" width="14.42578125" style="3" customWidth="1"/>
    <col min="1778" max="1781" width="10.7109375" style="3" bestFit="1" customWidth="1"/>
    <col min="1782" max="1782" width="11" style="3" bestFit="1" customWidth="1"/>
    <col min="1783" max="1783" width="15.28515625" style="3" bestFit="1" customWidth="1"/>
    <col min="1784" max="1784" width="16.28515625" style="3" bestFit="1" customWidth="1"/>
    <col min="1785" max="1790" width="10.7109375" style="3" bestFit="1" customWidth="1"/>
    <col min="1791" max="2031" width="9.140625" style="3"/>
    <col min="2032" max="2032" width="65.7109375" style="3" bestFit="1" customWidth="1"/>
    <col min="2033" max="2033" width="14.42578125" style="3" customWidth="1"/>
    <col min="2034" max="2037" width="10.7109375" style="3" bestFit="1" customWidth="1"/>
    <col min="2038" max="2038" width="11" style="3" bestFit="1" customWidth="1"/>
    <col min="2039" max="2039" width="15.28515625" style="3" bestFit="1" customWidth="1"/>
    <col min="2040" max="2040" width="16.28515625" style="3" bestFit="1" customWidth="1"/>
    <col min="2041" max="2046" width="10.7109375" style="3" bestFit="1" customWidth="1"/>
    <col min="2047" max="2287" width="9.140625" style="3"/>
    <col min="2288" max="2288" width="65.7109375" style="3" bestFit="1" customWidth="1"/>
    <col min="2289" max="2289" width="14.42578125" style="3" customWidth="1"/>
    <col min="2290" max="2293" width="10.7109375" style="3" bestFit="1" customWidth="1"/>
    <col min="2294" max="2294" width="11" style="3" bestFit="1" customWidth="1"/>
    <col min="2295" max="2295" width="15.28515625" style="3" bestFit="1" customWidth="1"/>
    <col min="2296" max="2296" width="16.28515625" style="3" bestFit="1" customWidth="1"/>
    <col min="2297" max="2302" width="10.7109375" style="3" bestFit="1" customWidth="1"/>
    <col min="2303" max="2543" width="9.140625" style="3"/>
    <col min="2544" max="2544" width="65.7109375" style="3" bestFit="1" customWidth="1"/>
    <col min="2545" max="2545" width="14.42578125" style="3" customWidth="1"/>
    <col min="2546" max="2549" width="10.7109375" style="3" bestFit="1" customWidth="1"/>
    <col min="2550" max="2550" width="11" style="3" bestFit="1" customWidth="1"/>
    <col min="2551" max="2551" width="15.28515625" style="3" bestFit="1" customWidth="1"/>
    <col min="2552" max="2552" width="16.28515625" style="3" bestFit="1" customWidth="1"/>
    <col min="2553" max="2558" width="10.7109375" style="3" bestFit="1" customWidth="1"/>
    <col min="2559" max="2799" width="9.140625" style="3"/>
    <col min="2800" max="2800" width="65.7109375" style="3" bestFit="1" customWidth="1"/>
    <col min="2801" max="2801" width="14.42578125" style="3" customWidth="1"/>
    <col min="2802" max="2805" width="10.7109375" style="3" bestFit="1" customWidth="1"/>
    <col min="2806" max="2806" width="11" style="3" bestFit="1" customWidth="1"/>
    <col min="2807" max="2807" width="15.28515625" style="3" bestFit="1" customWidth="1"/>
    <col min="2808" max="2808" width="16.28515625" style="3" bestFit="1" customWidth="1"/>
    <col min="2809" max="2814" width="10.7109375" style="3" bestFit="1" customWidth="1"/>
    <col min="2815" max="3055" width="9.140625" style="3"/>
    <col min="3056" max="3056" width="65.7109375" style="3" bestFit="1" customWidth="1"/>
    <col min="3057" max="3057" width="14.42578125" style="3" customWidth="1"/>
    <col min="3058" max="3061" width="10.7109375" style="3" bestFit="1" customWidth="1"/>
    <col min="3062" max="3062" width="11" style="3" bestFit="1" customWidth="1"/>
    <col min="3063" max="3063" width="15.28515625" style="3" bestFit="1" customWidth="1"/>
    <col min="3064" max="3064" width="16.28515625" style="3" bestFit="1" customWidth="1"/>
    <col min="3065" max="3070" width="10.7109375" style="3" bestFit="1" customWidth="1"/>
    <col min="3071" max="3311" width="9.140625" style="3"/>
    <col min="3312" max="3312" width="65.7109375" style="3" bestFit="1" customWidth="1"/>
    <col min="3313" max="3313" width="14.42578125" style="3" customWidth="1"/>
    <col min="3314" max="3317" width="10.7109375" style="3" bestFit="1" customWidth="1"/>
    <col min="3318" max="3318" width="11" style="3" bestFit="1" customWidth="1"/>
    <col min="3319" max="3319" width="15.28515625" style="3" bestFit="1" customWidth="1"/>
    <col min="3320" max="3320" width="16.28515625" style="3" bestFit="1" customWidth="1"/>
    <col min="3321" max="3326" width="10.7109375" style="3" bestFit="1" customWidth="1"/>
    <col min="3327" max="3567" width="9.140625" style="3"/>
    <col min="3568" max="3568" width="65.7109375" style="3" bestFit="1" customWidth="1"/>
    <col min="3569" max="3569" width="14.42578125" style="3" customWidth="1"/>
    <col min="3570" max="3573" width="10.7109375" style="3" bestFit="1" customWidth="1"/>
    <col min="3574" max="3574" width="11" style="3" bestFit="1" customWidth="1"/>
    <col min="3575" max="3575" width="15.28515625" style="3" bestFit="1" customWidth="1"/>
    <col min="3576" max="3576" width="16.28515625" style="3" bestFit="1" customWidth="1"/>
    <col min="3577" max="3582" width="10.7109375" style="3" bestFit="1" customWidth="1"/>
    <col min="3583" max="3823" width="9.140625" style="3"/>
    <col min="3824" max="3824" width="65.7109375" style="3" bestFit="1" customWidth="1"/>
    <col min="3825" max="3825" width="14.42578125" style="3" customWidth="1"/>
    <col min="3826" max="3829" width="10.7109375" style="3" bestFit="1" customWidth="1"/>
    <col min="3830" max="3830" width="11" style="3" bestFit="1" customWidth="1"/>
    <col min="3831" max="3831" width="15.28515625" style="3" bestFit="1" customWidth="1"/>
    <col min="3832" max="3832" width="16.28515625" style="3" bestFit="1" customWidth="1"/>
    <col min="3833" max="3838" width="10.7109375" style="3" bestFit="1" customWidth="1"/>
    <col min="3839" max="4079" width="9.140625" style="3"/>
    <col min="4080" max="4080" width="65.7109375" style="3" bestFit="1" customWidth="1"/>
    <col min="4081" max="4081" width="14.42578125" style="3" customWidth="1"/>
    <col min="4082" max="4085" width="10.7109375" style="3" bestFit="1" customWidth="1"/>
    <col min="4086" max="4086" width="11" style="3" bestFit="1" customWidth="1"/>
    <col min="4087" max="4087" width="15.28515625" style="3" bestFit="1" customWidth="1"/>
    <col min="4088" max="4088" width="16.28515625" style="3" bestFit="1" customWidth="1"/>
    <col min="4089" max="4094" width="10.7109375" style="3" bestFit="1" customWidth="1"/>
    <col min="4095" max="4335" width="9.140625" style="3"/>
    <col min="4336" max="4336" width="65.7109375" style="3" bestFit="1" customWidth="1"/>
    <col min="4337" max="4337" width="14.42578125" style="3" customWidth="1"/>
    <col min="4338" max="4341" width="10.7109375" style="3" bestFit="1" customWidth="1"/>
    <col min="4342" max="4342" width="11" style="3" bestFit="1" customWidth="1"/>
    <col min="4343" max="4343" width="15.28515625" style="3" bestFit="1" customWidth="1"/>
    <col min="4344" max="4344" width="16.28515625" style="3" bestFit="1" customWidth="1"/>
    <col min="4345" max="4350" width="10.7109375" style="3" bestFit="1" customWidth="1"/>
    <col min="4351" max="4591" width="9.140625" style="3"/>
    <col min="4592" max="4592" width="65.7109375" style="3" bestFit="1" customWidth="1"/>
    <col min="4593" max="4593" width="14.42578125" style="3" customWidth="1"/>
    <col min="4594" max="4597" width="10.7109375" style="3" bestFit="1" customWidth="1"/>
    <col min="4598" max="4598" width="11" style="3" bestFit="1" customWidth="1"/>
    <col min="4599" max="4599" width="15.28515625" style="3" bestFit="1" customWidth="1"/>
    <col min="4600" max="4600" width="16.28515625" style="3" bestFit="1" customWidth="1"/>
    <col min="4601" max="4606" width="10.7109375" style="3" bestFit="1" customWidth="1"/>
    <col min="4607" max="4847" width="9.140625" style="3"/>
    <col min="4848" max="4848" width="65.7109375" style="3" bestFit="1" customWidth="1"/>
    <col min="4849" max="4849" width="14.42578125" style="3" customWidth="1"/>
    <col min="4850" max="4853" width="10.7109375" style="3" bestFit="1" customWidth="1"/>
    <col min="4854" max="4854" width="11" style="3" bestFit="1" customWidth="1"/>
    <col min="4855" max="4855" width="15.28515625" style="3" bestFit="1" customWidth="1"/>
    <col min="4856" max="4856" width="16.28515625" style="3" bestFit="1" customWidth="1"/>
    <col min="4857" max="4862" width="10.7109375" style="3" bestFit="1" customWidth="1"/>
    <col min="4863" max="5103" width="9.140625" style="3"/>
    <col min="5104" max="5104" width="65.7109375" style="3" bestFit="1" customWidth="1"/>
    <col min="5105" max="5105" width="14.42578125" style="3" customWidth="1"/>
    <col min="5106" max="5109" width="10.7109375" style="3" bestFit="1" customWidth="1"/>
    <col min="5110" max="5110" width="11" style="3" bestFit="1" customWidth="1"/>
    <col min="5111" max="5111" width="15.28515625" style="3" bestFit="1" customWidth="1"/>
    <col min="5112" max="5112" width="16.28515625" style="3" bestFit="1" customWidth="1"/>
    <col min="5113" max="5118" width="10.7109375" style="3" bestFit="1" customWidth="1"/>
    <col min="5119" max="5359" width="9.140625" style="3"/>
    <col min="5360" max="5360" width="65.7109375" style="3" bestFit="1" customWidth="1"/>
    <col min="5361" max="5361" width="14.42578125" style="3" customWidth="1"/>
    <col min="5362" max="5365" width="10.7109375" style="3" bestFit="1" customWidth="1"/>
    <col min="5366" max="5366" width="11" style="3" bestFit="1" customWidth="1"/>
    <col min="5367" max="5367" width="15.28515625" style="3" bestFit="1" customWidth="1"/>
    <col min="5368" max="5368" width="16.28515625" style="3" bestFit="1" customWidth="1"/>
    <col min="5369" max="5374" width="10.7109375" style="3" bestFit="1" customWidth="1"/>
    <col min="5375" max="5615" width="9.140625" style="3"/>
    <col min="5616" max="5616" width="65.7109375" style="3" bestFit="1" customWidth="1"/>
    <col min="5617" max="5617" width="14.42578125" style="3" customWidth="1"/>
    <col min="5618" max="5621" width="10.7109375" style="3" bestFit="1" customWidth="1"/>
    <col min="5622" max="5622" width="11" style="3" bestFit="1" customWidth="1"/>
    <col min="5623" max="5623" width="15.28515625" style="3" bestFit="1" customWidth="1"/>
    <col min="5624" max="5624" width="16.28515625" style="3" bestFit="1" customWidth="1"/>
    <col min="5625" max="5630" width="10.7109375" style="3" bestFit="1" customWidth="1"/>
    <col min="5631" max="5871" width="9.140625" style="3"/>
    <col min="5872" max="5872" width="65.7109375" style="3" bestFit="1" customWidth="1"/>
    <col min="5873" max="5873" width="14.42578125" style="3" customWidth="1"/>
    <col min="5874" max="5877" width="10.7109375" style="3" bestFit="1" customWidth="1"/>
    <col min="5878" max="5878" width="11" style="3" bestFit="1" customWidth="1"/>
    <col min="5879" max="5879" width="15.28515625" style="3" bestFit="1" customWidth="1"/>
    <col min="5880" max="5880" width="16.28515625" style="3" bestFit="1" customWidth="1"/>
    <col min="5881" max="5886" width="10.7109375" style="3" bestFit="1" customWidth="1"/>
    <col min="5887" max="6127" width="9.140625" style="3"/>
    <col min="6128" max="6128" width="65.7109375" style="3" bestFit="1" customWidth="1"/>
    <col min="6129" max="6129" width="14.42578125" style="3" customWidth="1"/>
    <col min="6130" max="6133" width="10.7109375" style="3" bestFit="1" customWidth="1"/>
    <col min="6134" max="6134" width="11" style="3" bestFit="1" customWidth="1"/>
    <col min="6135" max="6135" width="15.28515625" style="3" bestFit="1" customWidth="1"/>
    <col min="6136" max="6136" width="16.28515625" style="3" bestFit="1" customWidth="1"/>
    <col min="6137" max="6142" width="10.7109375" style="3" bestFit="1" customWidth="1"/>
    <col min="6143" max="6383" width="9.140625" style="3"/>
    <col min="6384" max="6384" width="65.7109375" style="3" bestFit="1" customWidth="1"/>
    <col min="6385" max="6385" width="14.42578125" style="3" customWidth="1"/>
    <col min="6386" max="6389" width="10.7109375" style="3" bestFit="1" customWidth="1"/>
    <col min="6390" max="6390" width="11" style="3" bestFit="1" customWidth="1"/>
    <col min="6391" max="6391" width="15.28515625" style="3" bestFit="1" customWidth="1"/>
    <col min="6392" max="6392" width="16.28515625" style="3" bestFit="1" customWidth="1"/>
    <col min="6393" max="6398" width="10.7109375" style="3" bestFit="1" customWidth="1"/>
    <col min="6399" max="6639" width="9.140625" style="3"/>
    <col min="6640" max="6640" width="65.7109375" style="3" bestFit="1" customWidth="1"/>
    <col min="6641" max="6641" width="14.42578125" style="3" customWidth="1"/>
    <col min="6642" max="6645" width="10.7109375" style="3" bestFit="1" customWidth="1"/>
    <col min="6646" max="6646" width="11" style="3" bestFit="1" customWidth="1"/>
    <col min="6647" max="6647" width="15.28515625" style="3" bestFit="1" customWidth="1"/>
    <col min="6648" max="6648" width="16.28515625" style="3" bestFit="1" customWidth="1"/>
    <col min="6649" max="6654" width="10.7109375" style="3" bestFit="1" customWidth="1"/>
    <col min="6655" max="6895" width="9.140625" style="3"/>
    <col min="6896" max="6896" width="65.7109375" style="3" bestFit="1" customWidth="1"/>
    <col min="6897" max="6897" width="14.42578125" style="3" customWidth="1"/>
    <col min="6898" max="6901" width="10.7109375" style="3" bestFit="1" customWidth="1"/>
    <col min="6902" max="6902" width="11" style="3" bestFit="1" customWidth="1"/>
    <col min="6903" max="6903" width="15.28515625" style="3" bestFit="1" customWidth="1"/>
    <col min="6904" max="6904" width="16.28515625" style="3" bestFit="1" customWidth="1"/>
    <col min="6905" max="6910" width="10.7109375" style="3" bestFit="1" customWidth="1"/>
    <col min="6911" max="7151" width="9.140625" style="3"/>
    <col min="7152" max="7152" width="65.7109375" style="3" bestFit="1" customWidth="1"/>
    <col min="7153" max="7153" width="14.42578125" style="3" customWidth="1"/>
    <col min="7154" max="7157" width="10.7109375" style="3" bestFit="1" customWidth="1"/>
    <col min="7158" max="7158" width="11" style="3" bestFit="1" customWidth="1"/>
    <col min="7159" max="7159" width="15.28515625" style="3" bestFit="1" customWidth="1"/>
    <col min="7160" max="7160" width="16.28515625" style="3" bestFit="1" customWidth="1"/>
    <col min="7161" max="7166" width="10.7109375" style="3" bestFit="1" customWidth="1"/>
    <col min="7167" max="7407" width="9.140625" style="3"/>
    <col min="7408" max="7408" width="65.7109375" style="3" bestFit="1" customWidth="1"/>
    <col min="7409" max="7409" width="14.42578125" style="3" customWidth="1"/>
    <col min="7410" max="7413" width="10.7109375" style="3" bestFit="1" customWidth="1"/>
    <col min="7414" max="7414" width="11" style="3" bestFit="1" customWidth="1"/>
    <col min="7415" max="7415" width="15.28515625" style="3" bestFit="1" customWidth="1"/>
    <col min="7416" max="7416" width="16.28515625" style="3" bestFit="1" customWidth="1"/>
    <col min="7417" max="7422" width="10.7109375" style="3" bestFit="1" customWidth="1"/>
    <col min="7423" max="7663" width="9.140625" style="3"/>
    <col min="7664" max="7664" width="65.7109375" style="3" bestFit="1" customWidth="1"/>
    <col min="7665" max="7665" width="14.42578125" style="3" customWidth="1"/>
    <col min="7666" max="7669" width="10.7109375" style="3" bestFit="1" customWidth="1"/>
    <col min="7670" max="7670" width="11" style="3" bestFit="1" customWidth="1"/>
    <col min="7671" max="7671" width="15.28515625" style="3" bestFit="1" customWidth="1"/>
    <col min="7672" max="7672" width="16.28515625" style="3" bestFit="1" customWidth="1"/>
    <col min="7673" max="7678" width="10.7109375" style="3" bestFit="1" customWidth="1"/>
    <col min="7679" max="7919" width="9.140625" style="3"/>
    <col min="7920" max="7920" width="65.7109375" style="3" bestFit="1" customWidth="1"/>
    <col min="7921" max="7921" width="14.42578125" style="3" customWidth="1"/>
    <col min="7922" max="7925" width="10.7109375" style="3" bestFit="1" customWidth="1"/>
    <col min="7926" max="7926" width="11" style="3" bestFit="1" customWidth="1"/>
    <col min="7927" max="7927" width="15.28515625" style="3" bestFit="1" customWidth="1"/>
    <col min="7928" max="7928" width="16.28515625" style="3" bestFit="1" customWidth="1"/>
    <col min="7929" max="7934" width="10.7109375" style="3" bestFit="1" customWidth="1"/>
    <col min="7935" max="8175" width="9.140625" style="3"/>
    <col min="8176" max="8176" width="65.7109375" style="3" bestFit="1" customWidth="1"/>
    <col min="8177" max="8177" width="14.42578125" style="3" customWidth="1"/>
    <col min="8178" max="8181" width="10.7109375" style="3" bestFit="1" customWidth="1"/>
    <col min="8182" max="8182" width="11" style="3" bestFit="1" customWidth="1"/>
    <col min="8183" max="8183" width="15.28515625" style="3" bestFit="1" customWidth="1"/>
    <col min="8184" max="8184" width="16.28515625" style="3" bestFit="1" customWidth="1"/>
    <col min="8185" max="8190" width="10.7109375" style="3" bestFit="1" customWidth="1"/>
    <col min="8191" max="8431" width="9.140625" style="3"/>
    <col min="8432" max="8432" width="65.7109375" style="3" bestFit="1" customWidth="1"/>
    <col min="8433" max="8433" width="14.42578125" style="3" customWidth="1"/>
    <col min="8434" max="8437" width="10.7109375" style="3" bestFit="1" customWidth="1"/>
    <col min="8438" max="8438" width="11" style="3" bestFit="1" customWidth="1"/>
    <col min="8439" max="8439" width="15.28515625" style="3" bestFit="1" customWidth="1"/>
    <col min="8440" max="8440" width="16.28515625" style="3" bestFit="1" customWidth="1"/>
    <col min="8441" max="8446" width="10.7109375" style="3" bestFit="1" customWidth="1"/>
    <col min="8447" max="8687" width="9.140625" style="3"/>
    <col min="8688" max="8688" width="65.7109375" style="3" bestFit="1" customWidth="1"/>
    <col min="8689" max="8689" width="14.42578125" style="3" customWidth="1"/>
    <col min="8690" max="8693" width="10.7109375" style="3" bestFit="1" customWidth="1"/>
    <col min="8694" max="8694" width="11" style="3" bestFit="1" customWidth="1"/>
    <col min="8695" max="8695" width="15.28515625" style="3" bestFit="1" customWidth="1"/>
    <col min="8696" max="8696" width="16.28515625" style="3" bestFit="1" customWidth="1"/>
    <col min="8697" max="8702" width="10.7109375" style="3" bestFit="1" customWidth="1"/>
    <col min="8703" max="8943" width="9.140625" style="3"/>
    <col min="8944" max="8944" width="65.7109375" style="3" bestFit="1" customWidth="1"/>
    <col min="8945" max="8945" width="14.42578125" style="3" customWidth="1"/>
    <col min="8946" max="8949" width="10.7109375" style="3" bestFit="1" customWidth="1"/>
    <col min="8950" max="8950" width="11" style="3" bestFit="1" customWidth="1"/>
    <col min="8951" max="8951" width="15.28515625" style="3" bestFit="1" customWidth="1"/>
    <col min="8952" max="8952" width="16.28515625" style="3" bestFit="1" customWidth="1"/>
    <col min="8953" max="8958" width="10.7109375" style="3" bestFit="1" customWidth="1"/>
    <col min="8959" max="9199" width="9.140625" style="3"/>
    <col min="9200" max="9200" width="65.7109375" style="3" bestFit="1" customWidth="1"/>
    <col min="9201" max="9201" width="14.42578125" style="3" customWidth="1"/>
    <col min="9202" max="9205" width="10.7109375" style="3" bestFit="1" customWidth="1"/>
    <col min="9206" max="9206" width="11" style="3" bestFit="1" customWidth="1"/>
    <col min="9207" max="9207" width="15.28515625" style="3" bestFit="1" customWidth="1"/>
    <col min="9208" max="9208" width="16.28515625" style="3" bestFit="1" customWidth="1"/>
    <col min="9209" max="9214" width="10.7109375" style="3" bestFit="1" customWidth="1"/>
    <col min="9215" max="9455" width="9.140625" style="3"/>
    <col min="9456" max="9456" width="65.7109375" style="3" bestFit="1" customWidth="1"/>
    <col min="9457" max="9457" width="14.42578125" style="3" customWidth="1"/>
    <col min="9458" max="9461" width="10.7109375" style="3" bestFit="1" customWidth="1"/>
    <col min="9462" max="9462" width="11" style="3" bestFit="1" customWidth="1"/>
    <col min="9463" max="9463" width="15.28515625" style="3" bestFit="1" customWidth="1"/>
    <col min="9464" max="9464" width="16.28515625" style="3" bestFit="1" customWidth="1"/>
    <col min="9465" max="9470" width="10.7109375" style="3" bestFit="1" customWidth="1"/>
    <col min="9471" max="9711" width="9.140625" style="3"/>
    <col min="9712" max="9712" width="65.7109375" style="3" bestFit="1" customWidth="1"/>
    <col min="9713" max="9713" width="14.42578125" style="3" customWidth="1"/>
    <col min="9714" max="9717" width="10.7109375" style="3" bestFit="1" customWidth="1"/>
    <col min="9718" max="9718" width="11" style="3" bestFit="1" customWidth="1"/>
    <col min="9719" max="9719" width="15.28515625" style="3" bestFit="1" customWidth="1"/>
    <col min="9720" max="9720" width="16.28515625" style="3" bestFit="1" customWidth="1"/>
    <col min="9721" max="9726" width="10.7109375" style="3" bestFit="1" customWidth="1"/>
    <col min="9727" max="9967" width="9.140625" style="3"/>
    <col min="9968" max="9968" width="65.7109375" style="3" bestFit="1" customWidth="1"/>
    <col min="9969" max="9969" width="14.42578125" style="3" customWidth="1"/>
    <col min="9970" max="9973" width="10.7109375" style="3" bestFit="1" customWidth="1"/>
    <col min="9974" max="9974" width="11" style="3" bestFit="1" customWidth="1"/>
    <col min="9975" max="9975" width="15.28515625" style="3" bestFit="1" customWidth="1"/>
    <col min="9976" max="9976" width="16.28515625" style="3" bestFit="1" customWidth="1"/>
    <col min="9977" max="9982" width="10.7109375" style="3" bestFit="1" customWidth="1"/>
    <col min="9983" max="10223" width="9.140625" style="3"/>
    <col min="10224" max="10224" width="65.7109375" style="3" bestFit="1" customWidth="1"/>
    <col min="10225" max="10225" width="14.42578125" style="3" customWidth="1"/>
    <col min="10226" max="10229" width="10.7109375" style="3" bestFit="1" customWidth="1"/>
    <col min="10230" max="10230" width="11" style="3" bestFit="1" customWidth="1"/>
    <col min="10231" max="10231" width="15.28515625" style="3" bestFit="1" customWidth="1"/>
    <col min="10232" max="10232" width="16.28515625" style="3" bestFit="1" customWidth="1"/>
    <col min="10233" max="10238" width="10.7109375" style="3" bestFit="1" customWidth="1"/>
    <col min="10239" max="10479" width="9.140625" style="3"/>
    <col min="10480" max="10480" width="65.7109375" style="3" bestFit="1" customWidth="1"/>
    <col min="10481" max="10481" width="14.42578125" style="3" customWidth="1"/>
    <col min="10482" max="10485" width="10.7109375" style="3" bestFit="1" customWidth="1"/>
    <col min="10486" max="10486" width="11" style="3" bestFit="1" customWidth="1"/>
    <col min="10487" max="10487" width="15.28515625" style="3" bestFit="1" customWidth="1"/>
    <col min="10488" max="10488" width="16.28515625" style="3" bestFit="1" customWidth="1"/>
    <col min="10489" max="10494" width="10.7109375" style="3" bestFit="1" customWidth="1"/>
    <col min="10495" max="10735" width="9.140625" style="3"/>
    <col min="10736" max="10736" width="65.7109375" style="3" bestFit="1" customWidth="1"/>
    <col min="10737" max="10737" width="14.42578125" style="3" customWidth="1"/>
    <col min="10738" max="10741" width="10.7109375" style="3" bestFit="1" customWidth="1"/>
    <col min="10742" max="10742" width="11" style="3" bestFit="1" customWidth="1"/>
    <col min="10743" max="10743" width="15.28515625" style="3" bestFit="1" customWidth="1"/>
    <col min="10744" max="10744" width="16.28515625" style="3" bestFit="1" customWidth="1"/>
    <col min="10745" max="10750" width="10.7109375" style="3" bestFit="1" customWidth="1"/>
    <col min="10751" max="10991" width="9.140625" style="3"/>
    <col min="10992" max="10992" width="65.7109375" style="3" bestFit="1" customWidth="1"/>
    <col min="10993" max="10993" width="14.42578125" style="3" customWidth="1"/>
    <col min="10994" max="10997" width="10.7109375" style="3" bestFit="1" customWidth="1"/>
    <col min="10998" max="10998" width="11" style="3" bestFit="1" customWidth="1"/>
    <col min="10999" max="10999" width="15.28515625" style="3" bestFit="1" customWidth="1"/>
    <col min="11000" max="11000" width="16.28515625" style="3" bestFit="1" customWidth="1"/>
    <col min="11001" max="11006" width="10.7109375" style="3" bestFit="1" customWidth="1"/>
    <col min="11007" max="11247" width="9.140625" style="3"/>
    <col min="11248" max="11248" width="65.7109375" style="3" bestFit="1" customWidth="1"/>
    <col min="11249" max="11249" width="14.42578125" style="3" customWidth="1"/>
    <col min="11250" max="11253" width="10.7109375" style="3" bestFit="1" customWidth="1"/>
    <col min="11254" max="11254" width="11" style="3" bestFit="1" customWidth="1"/>
    <col min="11255" max="11255" width="15.28515625" style="3" bestFit="1" customWidth="1"/>
    <col min="11256" max="11256" width="16.28515625" style="3" bestFit="1" customWidth="1"/>
    <col min="11257" max="11262" width="10.7109375" style="3" bestFit="1" customWidth="1"/>
    <col min="11263" max="11503" width="9.140625" style="3"/>
    <col min="11504" max="11504" width="65.7109375" style="3" bestFit="1" customWidth="1"/>
    <col min="11505" max="11505" width="14.42578125" style="3" customWidth="1"/>
    <col min="11506" max="11509" width="10.7109375" style="3" bestFit="1" customWidth="1"/>
    <col min="11510" max="11510" width="11" style="3" bestFit="1" customWidth="1"/>
    <col min="11511" max="11511" width="15.28515625" style="3" bestFit="1" customWidth="1"/>
    <col min="11512" max="11512" width="16.28515625" style="3" bestFit="1" customWidth="1"/>
    <col min="11513" max="11518" width="10.7109375" style="3" bestFit="1" customWidth="1"/>
    <col min="11519" max="11759" width="9.140625" style="3"/>
    <col min="11760" max="11760" width="65.7109375" style="3" bestFit="1" customWidth="1"/>
    <col min="11761" max="11761" width="14.42578125" style="3" customWidth="1"/>
    <col min="11762" max="11765" width="10.7109375" style="3" bestFit="1" customWidth="1"/>
    <col min="11766" max="11766" width="11" style="3" bestFit="1" customWidth="1"/>
    <col min="11767" max="11767" width="15.28515625" style="3" bestFit="1" customWidth="1"/>
    <col min="11768" max="11768" width="16.28515625" style="3" bestFit="1" customWidth="1"/>
    <col min="11769" max="11774" width="10.7109375" style="3" bestFit="1" customWidth="1"/>
    <col min="11775" max="12015" width="9.140625" style="3"/>
    <col min="12016" max="12016" width="65.7109375" style="3" bestFit="1" customWidth="1"/>
    <col min="12017" max="12017" width="14.42578125" style="3" customWidth="1"/>
    <col min="12018" max="12021" width="10.7109375" style="3" bestFit="1" customWidth="1"/>
    <col min="12022" max="12022" width="11" style="3" bestFit="1" customWidth="1"/>
    <col min="12023" max="12023" width="15.28515625" style="3" bestFit="1" customWidth="1"/>
    <col min="12024" max="12024" width="16.28515625" style="3" bestFit="1" customWidth="1"/>
    <col min="12025" max="12030" width="10.7109375" style="3" bestFit="1" customWidth="1"/>
    <col min="12031" max="12271" width="9.140625" style="3"/>
    <col min="12272" max="12272" width="65.7109375" style="3" bestFit="1" customWidth="1"/>
    <col min="12273" max="12273" width="14.42578125" style="3" customWidth="1"/>
    <col min="12274" max="12277" width="10.7109375" style="3" bestFit="1" customWidth="1"/>
    <col min="12278" max="12278" width="11" style="3" bestFit="1" customWidth="1"/>
    <col min="12279" max="12279" width="15.28515625" style="3" bestFit="1" customWidth="1"/>
    <col min="12280" max="12280" width="16.28515625" style="3" bestFit="1" customWidth="1"/>
    <col min="12281" max="12286" width="10.7109375" style="3" bestFit="1" customWidth="1"/>
    <col min="12287" max="12527" width="9.140625" style="3"/>
    <col min="12528" max="12528" width="65.7109375" style="3" bestFit="1" customWidth="1"/>
    <col min="12529" max="12529" width="14.42578125" style="3" customWidth="1"/>
    <col min="12530" max="12533" width="10.7109375" style="3" bestFit="1" customWidth="1"/>
    <col min="12534" max="12534" width="11" style="3" bestFit="1" customWidth="1"/>
    <col min="12535" max="12535" width="15.28515625" style="3" bestFit="1" customWidth="1"/>
    <col min="12536" max="12536" width="16.28515625" style="3" bestFit="1" customWidth="1"/>
    <col min="12537" max="12542" width="10.7109375" style="3" bestFit="1" customWidth="1"/>
    <col min="12543" max="12783" width="9.140625" style="3"/>
    <col min="12784" max="12784" width="65.7109375" style="3" bestFit="1" customWidth="1"/>
    <col min="12785" max="12785" width="14.42578125" style="3" customWidth="1"/>
    <col min="12786" max="12789" width="10.7109375" style="3" bestFit="1" customWidth="1"/>
    <col min="12790" max="12790" width="11" style="3" bestFit="1" customWidth="1"/>
    <col min="12791" max="12791" width="15.28515625" style="3" bestFit="1" customWidth="1"/>
    <col min="12792" max="12792" width="16.28515625" style="3" bestFit="1" customWidth="1"/>
    <col min="12793" max="12798" width="10.7109375" style="3" bestFit="1" customWidth="1"/>
    <col min="12799" max="13039" width="9.140625" style="3"/>
    <col min="13040" max="13040" width="65.7109375" style="3" bestFit="1" customWidth="1"/>
    <col min="13041" max="13041" width="14.42578125" style="3" customWidth="1"/>
    <col min="13042" max="13045" width="10.7109375" style="3" bestFit="1" customWidth="1"/>
    <col min="13046" max="13046" width="11" style="3" bestFit="1" customWidth="1"/>
    <col min="13047" max="13047" width="15.28515625" style="3" bestFit="1" customWidth="1"/>
    <col min="13048" max="13048" width="16.28515625" style="3" bestFit="1" customWidth="1"/>
    <col min="13049" max="13054" width="10.7109375" style="3" bestFit="1" customWidth="1"/>
    <col min="13055" max="13295" width="9.140625" style="3"/>
    <col min="13296" max="13296" width="65.7109375" style="3" bestFit="1" customWidth="1"/>
    <col min="13297" max="13297" width="14.42578125" style="3" customWidth="1"/>
    <col min="13298" max="13301" width="10.7109375" style="3" bestFit="1" customWidth="1"/>
    <col min="13302" max="13302" width="11" style="3" bestFit="1" customWidth="1"/>
    <col min="13303" max="13303" width="15.28515625" style="3" bestFit="1" customWidth="1"/>
    <col min="13304" max="13304" width="16.28515625" style="3" bestFit="1" customWidth="1"/>
    <col min="13305" max="13310" width="10.7109375" style="3" bestFit="1" customWidth="1"/>
    <col min="13311" max="13551" width="9.140625" style="3"/>
    <col min="13552" max="13552" width="65.7109375" style="3" bestFit="1" customWidth="1"/>
    <col min="13553" max="13553" width="14.42578125" style="3" customWidth="1"/>
    <col min="13554" max="13557" width="10.7109375" style="3" bestFit="1" customWidth="1"/>
    <col min="13558" max="13558" width="11" style="3" bestFit="1" customWidth="1"/>
    <col min="13559" max="13559" width="15.28515625" style="3" bestFit="1" customWidth="1"/>
    <col min="13560" max="13560" width="16.28515625" style="3" bestFit="1" customWidth="1"/>
    <col min="13561" max="13566" width="10.7109375" style="3" bestFit="1" customWidth="1"/>
    <col min="13567" max="13807" width="9.140625" style="3"/>
    <col min="13808" max="13808" width="65.7109375" style="3" bestFit="1" customWidth="1"/>
    <col min="13809" max="13809" width="14.42578125" style="3" customWidth="1"/>
    <col min="13810" max="13813" width="10.7109375" style="3" bestFit="1" customWidth="1"/>
    <col min="13814" max="13814" width="11" style="3" bestFit="1" customWidth="1"/>
    <col min="13815" max="13815" width="15.28515625" style="3" bestFit="1" customWidth="1"/>
    <col min="13816" max="13816" width="16.28515625" style="3" bestFit="1" customWidth="1"/>
    <col min="13817" max="13822" width="10.7109375" style="3" bestFit="1" customWidth="1"/>
    <col min="13823" max="14063" width="9.140625" style="3"/>
    <col min="14064" max="14064" width="65.7109375" style="3" bestFit="1" customWidth="1"/>
    <col min="14065" max="14065" width="14.42578125" style="3" customWidth="1"/>
    <col min="14066" max="14069" width="10.7109375" style="3" bestFit="1" customWidth="1"/>
    <col min="14070" max="14070" width="11" style="3" bestFit="1" customWidth="1"/>
    <col min="14071" max="14071" width="15.28515625" style="3" bestFit="1" customWidth="1"/>
    <col min="14072" max="14072" width="16.28515625" style="3" bestFit="1" customWidth="1"/>
    <col min="14073" max="14078" width="10.7109375" style="3" bestFit="1" customWidth="1"/>
    <col min="14079" max="14319" width="9.140625" style="3"/>
    <col min="14320" max="14320" width="65.7109375" style="3" bestFit="1" customWidth="1"/>
    <col min="14321" max="14321" width="14.42578125" style="3" customWidth="1"/>
    <col min="14322" max="14325" width="10.7109375" style="3" bestFit="1" customWidth="1"/>
    <col min="14326" max="14326" width="11" style="3" bestFit="1" customWidth="1"/>
    <col min="14327" max="14327" width="15.28515625" style="3" bestFit="1" customWidth="1"/>
    <col min="14328" max="14328" width="16.28515625" style="3" bestFit="1" customWidth="1"/>
    <col min="14329" max="14334" width="10.7109375" style="3" bestFit="1" customWidth="1"/>
    <col min="14335" max="14575" width="9.140625" style="3"/>
    <col min="14576" max="14576" width="65.7109375" style="3" bestFit="1" customWidth="1"/>
    <col min="14577" max="14577" width="14.42578125" style="3" customWidth="1"/>
    <col min="14578" max="14581" width="10.7109375" style="3" bestFit="1" customWidth="1"/>
    <col min="14582" max="14582" width="11" style="3" bestFit="1" customWidth="1"/>
    <col min="14583" max="14583" width="15.28515625" style="3" bestFit="1" customWidth="1"/>
    <col min="14584" max="14584" width="16.28515625" style="3" bestFit="1" customWidth="1"/>
    <col min="14585" max="14590" width="10.7109375" style="3" bestFit="1" customWidth="1"/>
    <col min="14591" max="14831" width="9.140625" style="3"/>
    <col min="14832" max="14832" width="65.7109375" style="3" bestFit="1" customWidth="1"/>
    <col min="14833" max="14833" width="14.42578125" style="3" customWidth="1"/>
    <col min="14834" max="14837" width="10.7109375" style="3" bestFit="1" customWidth="1"/>
    <col min="14838" max="14838" width="11" style="3" bestFit="1" customWidth="1"/>
    <col min="14839" max="14839" width="15.28515625" style="3" bestFit="1" customWidth="1"/>
    <col min="14840" max="14840" width="16.28515625" style="3" bestFit="1" customWidth="1"/>
    <col min="14841" max="14846" width="10.7109375" style="3" bestFit="1" customWidth="1"/>
    <col min="14847" max="15087" width="9.140625" style="3"/>
    <col min="15088" max="15088" width="65.7109375" style="3" bestFit="1" customWidth="1"/>
    <col min="15089" max="15089" width="14.42578125" style="3" customWidth="1"/>
    <col min="15090" max="15093" width="10.7109375" style="3" bestFit="1" customWidth="1"/>
    <col min="15094" max="15094" width="11" style="3" bestFit="1" customWidth="1"/>
    <col min="15095" max="15095" width="15.28515625" style="3" bestFit="1" customWidth="1"/>
    <col min="15096" max="15096" width="16.28515625" style="3" bestFit="1" customWidth="1"/>
    <col min="15097" max="15102" width="10.7109375" style="3" bestFit="1" customWidth="1"/>
    <col min="15103" max="15343" width="9.140625" style="3"/>
    <col min="15344" max="15344" width="65.7109375" style="3" bestFit="1" customWidth="1"/>
    <col min="15345" max="15345" width="14.42578125" style="3" customWidth="1"/>
    <col min="15346" max="15349" width="10.7109375" style="3" bestFit="1" customWidth="1"/>
    <col min="15350" max="15350" width="11" style="3" bestFit="1" customWidth="1"/>
    <col min="15351" max="15351" width="15.28515625" style="3" bestFit="1" customWidth="1"/>
    <col min="15352" max="15352" width="16.28515625" style="3" bestFit="1" customWidth="1"/>
    <col min="15353" max="15358" width="10.7109375" style="3" bestFit="1" customWidth="1"/>
    <col min="15359" max="15599" width="9.140625" style="3"/>
    <col min="15600" max="15600" width="65.7109375" style="3" bestFit="1" customWidth="1"/>
    <col min="15601" max="15601" width="14.42578125" style="3" customWidth="1"/>
    <col min="15602" max="15605" width="10.7109375" style="3" bestFit="1" customWidth="1"/>
    <col min="15606" max="15606" width="11" style="3" bestFit="1" customWidth="1"/>
    <col min="15607" max="15607" width="15.28515625" style="3" bestFit="1" customWidth="1"/>
    <col min="15608" max="15608" width="16.28515625" style="3" bestFit="1" customWidth="1"/>
    <col min="15609" max="15614" width="10.7109375" style="3" bestFit="1" customWidth="1"/>
    <col min="15615" max="15855" width="9.140625" style="3"/>
    <col min="15856" max="15856" width="65.7109375" style="3" bestFit="1" customWidth="1"/>
    <col min="15857" max="15857" width="14.42578125" style="3" customWidth="1"/>
    <col min="15858" max="15861" width="10.7109375" style="3" bestFit="1" customWidth="1"/>
    <col min="15862" max="15862" width="11" style="3" bestFit="1" customWidth="1"/>
    <col min="15863" max="15863" width="15.28515625" style="3" bestFit="1" customWidth="1"/>
    <col min="15864" max="15864" width="16.28515625" style="3" bestFit="1" customWidth="1"/>
    <col min="15865" max="15870" width="10.7109375" style="3" bestFit="1" customWidth="1"/>
    <col min="15871" max="16111" width="9.140625" style="3"/>
    <col min="16112" max="16112" width="65.7109375" style="3" bestFit="1" customWidth="1"/>
    <col min="16113" max="16113" width="14.42578125" style="3" customWidth="1"/>
    <col min="16114" max="16117" width="10.7109375" style="3" bestFit="1" customWidth="1"/>
    <col min="16118" max="16118" width="11" style="3" bestFit="1" customWidth="1"/>
    <col min="16119" max="16119" width="15.28515625" style="3" bestFit="1" customWidth="1"/>
    <col min="16120" max="16120" width="16.28515625" style="3" bestFit="1" customWidth="1"/>
    <col min="16121" max="16126" width="10.7109375" style="3" bestFit="1" customWidth="1"/>
    <col min="16127" max="16384" width="9.140625" style="3"/>
  </cols>
  <sheetData>
    <row r="1" spans="1:15" x14ac:dyDescent="0.2">
      <c r="A1" s="2" t="s">
        <v>0</v>
      </c>
    </row>
    <row r="2" spans="1:15" x14ac:dyDescent="0.2">
      <c r="A2" s="3" t="s">
        <v>2</v>
      </c>
    </row>
    <row r="3" spans="1:15" x14ac:dyDescent="0.2">
      <c r="A3" s="4">
        <v>45748</v>
      </c>
      <c r="B3" s="4"/>
    </row>
    <row r="4" spans="1:15" x14ac:dyDescent="0.2">
      <c r="A4" s="63" t="s">
        <v>31</v>
      </c>
      <c r="E4" s="52"/>
      <c r="F4" s="52"/>
      <c r="G4" s="138" t="s">
        <v>94</v>
      </c>
      <c r="H4" s="139"/>
      <c r="I4" s="139"/>
      <c r="J4" s="140"/>
    </row>
    <row r="5" spans="1:15" x14ac:dyDescent="0.2">
      <c r="E5" s="53"/>
      <c r="F5" s="53"/>
      <c r="G5" s="136" t="s">
        <v>21</v>
      </c>
      <c r="H5" s="137"/>
      <c r="I5" s="136" t="s">
        <v>22</v>
      </c>
      <c r="J5" s="137"/>
    </row>
    <row r="6" spans="1:15" x14ac:dyDescent="0.2">
      <c r="D6" s="36">
        <v>2</v>
      </c>
      <c r="E6" s="55" t="s">
        <v>31</v>
      </c>
      <c r="F6" s="55" t="s">
        <v>31</v>
      </c>
      <c r="G6" s="37"/>
      <c r="H6" s="38"/>
      <c r="I6" s="37"/>
      <c r="J6" s="38"/>
    </row>
    <row r="7" spans="1:15" ht="25.5" x14ac:dyDescent="0.2">
      <c r="A7" s="3" t="s">
        <v>3</v>
      </c>
      <c r="B7" s="2" t="s">
        <v>4</v>
      </c>
      <c r="C7" s="2" t="s">
        <v>18</v>
      </c>
      <c r="D7" s="34" t="s">
        <v>13</v>
      </c>
      <c r="E7" s="54" t="s">
        <v>20</v>
      </c>
      <c r="F7" s="54" t="s">
        <v>19</v>
      </c>
      <c r="G7" s="39" t="s">
        <v>48</v>
      </c>
      <c r="H7" s="40" t="s">
        <v>49</v>
      </c>
      <c r="I7" s="39" t="s">
        <v>50</v>
      </c>
      <c r="J7" s="40" t="s">
        <v>51</v>
      </c>
    </row>
    <row r="8" spans="1:15" x14ac:dyDescent="0.2">
      <c r="A8" s="119" t="s">
        <v>5</v>
      </c>
      <c r="B8" s="6"/>
    </row>
    <row r="9" spans="1:15" x14ac:dyDescent="0.2">
      <c r="A9" s="119" t="s">
        <v>84</v>
      </c>
      <c r="B9" s="104" t="s">
        <v>6</v>
      </c>
      <c r="C9" s="58">
        <v>9.0499999999999997E-2</v>
      </c>
      <c r="D9" s="5"/>
      <c r="E9" s="5"/>
      <c r="F9" s="5"/>
      <c r="G9" s="41">
        <v>0</v>
      </c>
      <c r="H9" s="5"/>
      <c r="I9" s="41"/>
      <c r="J9" s="42">
        <v>9.0499999999999997E-2</v>
      </c>
      <c r="K9" s="32"/>
    </row>
    <row r="10" spans="1:15" x14ac:dyDescent="0.2">
      <c r="A10" s="120" t="s">
        <v>7</v>
      </c>
      <c r="B10" s="105"/>
      <c r="C10" s="7"/>
      <c r="D10" s="6"/>
      <c r="E10" s="6"/>
      <c r="F10" s="6"/>
      <c r="G10" s="21"/>
      <c r="H10" s="6"/>
      <c r="I10" s="21"/>
      <c r="J10" s="20"/>
    </row>
    <row r="11" spans="1:15" ht="15" x14ac:dyDescent="0.25">
      <c r="A11" s="121" t="s">
        <v>65</v>
      </c>
      <c r="B11" s="104" t="s">
        <v>8</v>
      </c>
      <c r="C11" s="10">
        <v>0.1132</v>
      </c>
      <c r="D11" s="6"/>
      <c r="E11" s="6"/>
      <c r="F11" s="6"/>
      <c r="G11" s="43"/>
      <c r="H11" s="6"/>
      <c r="I11" s="43"/>
      <c r="J11" s="44">
        <v>0</v>
      </c>
      <c r="N11" s="32"/>
    </row>
    <row r="12" spans="1:15" ht="15" x14ac:dyDescent="0.25">
      <c r="A12" s="108" t="s">
        <v>85</v>
      </c>
      <c r="B12" s="106"/>
      <c r="C12" s="10">
        <v>5.6599999999999998E-2</v>
      </c>
      <c r="D12" s="6"/>
      <c r="E12" s="6"/>
      <c r="F12" s="6"/>
      <c r="G12" s="43"/>
      <c r="H12" s="6"/>
      <c r="I12" s="43"/>
      <c r="J12" s="44">
        <v>5.6599999999999998E-2</v>
      </c>
      <c r="N12" s="32"/>
    </row>
    <row r="13" spans="1:15" ht="15" x14ac:dyDescent="0.25">
      <c r="A13" s="108" t="s">
        <v>86</v>
      </c>
      <c r="B13" s="106"/>
      <c r="C13" s="10">
        <v>2.8299999999999999E-2</v>
      </c>
      <c r="D13" s="6"/>
      <c r="E13" s="6"/>
      <c r="F13" s="6"/>
      <c r="G13" s="43"/>
      <c r="H13" s="10">
        <v>2.8299999999999999E-2</v>
      </c>
      <c r="I13" s="43">
        <v>2.8299999999999999E-2</v>
      </c>
      <c r="J13" s="44">
        <v>0</v>
      </c>
      <c r="M13" s="32"/>
      <c r="N13" s="32"/>
    </row>
    <row r="14" spans="1:15" ht="15" x14ac:dyDescent="0.25">
      <c r="A14" s="118" t="s">
        <v>66</v>
      </c>
      <c r="B14" s="107" t="s">
        <v>9</v>
      </c>
      <c r="C14" s="60">
        <v>8.0000000000000002E-3</v>
      </c>
      <c r="D14" s="6"/>
      <c r="E14" s="6"/>
      <c r="F14" s="6"/>
      <c r="G14" s="21"/>
      <c r="H14" s="6"/>
      <c r="I14" s="21"/>
      <c r="J14" s="44">
        <v>8.0000000000000002E-3</v>
      </c>
      <c r="N14" s="32"/>
    </row>
    <row r="15" spans="1:15" x14ac:dyDescent="0.2">
      <c r="A15" s="120"/>
      <c r="B15" s="8"/>
      <c r="C15" s="6"/>
      <c r="D15" s="6"/>
      <c r="E15" s="6"/>
      <c r="F15" s="6"/>
      <c r="G15" s="21"/>
      <c r="H15" s="6"/>
      <c r="I15" s="21"/>
      <c r="J15" s="20"/>
    </row>
    <row r="16" spans="1:15" ht="45" x14ac:dyDescent="0.25">
      <c r="A16" s="118" t="s">
        <v>64</v>
      </c>
      <c r="B16" s="51"/>
      <c r="C16" s="60"/>
      <c r="D16" s="103">
        <v>1.4E-3</v>
      </c>
      <c r="E16" s="49"/>
      <c r="F16" s="49"/>
      <c r="G16" s="50"/>
      <c r="H16" s="51"/>
      <c r="I16" s="50">
        <v>0</v>
      </c>
      <c r="J16" s="61">
        <v>0</v>
      </c>
      <c r="M16" s="32"/>
      <c r="N16" s="32"/>
      <c r="O16" s="3">
        <v>0</v>
      </c>
    </row>
    <row r="17" spans="1:17" x14ac:dyDescent="0.2">
      <c r="A17" s="122"/>
      <c r="F17" s="6"/>
      <c r="G17" s="49"/>
      <c r="H17" s="49"/>
      <c r="I17" s="49"/>
      <c r="J17" s="49"/>
      <c r="M17" s="6"/>
    </row>
    <row r="18" spans="1:17" ht="25.5" x14ac:dyDescent="0.2">
      <c r="A18" s="123" t="s">
        <v>38</v>
      </c>
      <c r="F18" s="6"/>
      <c r="G18" s="67">
        <v>0</v>
      </c>
      <c r="H18" s="69">
        <v>2.8299999999999999E-2</v>
      </c>
      <c r="I18" s="67">
        <v>2.8299999999999999E-2</v>
      </c>
      <c r="J18" s="69">
        <v>0.15509999999999999</v>
      </c>
      <c r="M18" s="6"/>
      <c r="N18" s="6"/>
      <c r="O18" s="6"/>
    </row>
    <row r="19" spans="1:17" x14ac:dyDescent="0.2">
      <c r="A19" s="122"/>
    </row>
    <row r="20" spans="1:17" x14ac:dyDescent="0.2">
      <c r="A20" s="122"/>
    </row>
    <row r="21" spans="1:17" x14ac:dyDescent="0.2">
      <c r="A21" s="2" t="s">
        <v>10</v>
      </c>
      <c r="N21" s="3" t="s">
        <v>57</v>
      </c>
      <c r="O21" s="3" t="s">
        <v>58</v>
      </c>
      <c r="P21" s="3" t="s">
        <v>59</v>
      </c>
      <c r="Q21" s="3" t="s">
        <v>60</v>
      </c>
    </row>
    <row r="22" spans="1:17" x14ac:dyDescent="0.2">
      <c r="A22" s="56">
        <v>45748</v>
      </c>
      <c r="C22" s="32"/>
      <c r="D22" s="46">
        <v>0.37040000000000001</v>
      </c>
      <c r="E22" s="41">
        <v>0.37040000000000001</v>
      </c>
      <c r="F22" s="42">
        <v>0.37040000000000001</v>
      </c>
      <c r="G22" s="41">
        <v>0.37040000000000001</v>
      </c>
      <c r="H22" s="42">
        <v>0.3987</v>
      </c>
      <c r="I22" s="41">
        <v>0.3987</v>
      </c>
      <c r="J22" s="42">
        <v>0.52549999999999997</v>
      </c>
      <c r="K22" s="32"/>
      <c r="N22" s="77" t="s">
        <v>61</v>
      </c>
      <c r="O22" s="78" t="s">
        <v>61</v>
      </c>
      <c r="P22" s="81" t="s">
        <v>61</v>
      </c>
      <c r="Q22" s="81" t="s">
        <v>61</v>
      </c>
    </row>
    <row r="23" spans="1:17" x14ac:dyDescent="0.2">
      <c r="A23" s="57">
        <v>45749</v>
      </c>
      <c r="C23" s="32"/>
      <c r="D23" s="48">
        <v>0.34489999999999998</v>
      </c>
      <c r="E23" s="43">
        <v>0.34489999999999998</v>
      </c>
      <c r="F23" s="44">
        <v>0.34489999999999998</v>
      </c>
      <c r="G23" s="43">
        <v>0.34489999999999998</v>
      </c>
      <c r="H23" s="44">
        <v>0.37319999999999998</v>
      </c>
      <c r="I23" s="43">
        <v>0.37319999999999998</v>
      </c>
      <c r="J23" s="44">
        <v>0.5</v>
      </c>
      <c r="N23" s="77" t="s">
        <v>61</v>
      </c>
      <c r="O23" s="78" t="s">
        <v>61</v>
      </c>
      <c r="P23" s="82" t="s">
        <v>61</v>
      </c>
      <c r="Q23" s="81" t="s">
        <v>61</v>
      </c>
    </row>
    <row r="24" spans="1:17" x14ac:dyDescent="0.2">
      <c r="A24" s="57">
        <v>45750</v>
      </c>
      <c r="C24" s="32"/>
      <c r="D24" s="48">
        <v>0.3659</v>
      </c>
      <c r="E24" s="43">
        <v>0.3659</v>
      </c>
      <c r="F24" s="44">
        <v>0.3659</v>
      </c>
      <c r="G24" s="43">
        <v>0.3659</v>
      </c>
      <c r="H24" s="44">
        <v>0.39419999999999999</v>
      </c>
      <c r="I24" s="43">
        <v>0.39419999999999999</v>
      </c>
      <c r="J24" s="44">
        <v>0.52100000000000002</v>
      </c>
      <c r="N24" s="77" t="s">
        <v>61</v>
      </c>
      <c r="O24" s="78" t="s">
        <v>61</v>
      </c>
      <c r="P24" s="82" t="s">
        <v>61</v>
      </c>
      <c r="Q24" s="81" t="s">
        <v>61</v>
      </c>
    </row>
    <row r="25" spans="1:17" x14ac:dyDescent="0.2">
      <c r="A25" s="57">
        <v>45751</v>
      </c>
      <c r="C25" s="32"/>
      <c r="D25" s="48">
        <v>0.37140000000000001</v>
      </c>
      <c r="E25" s="43">
        <v>0.37140000000000001</v>
      </c>
      <c r="F25" s="44">
        <v>0.37140000000000001</v>
      </c>
      <c r="G25" s="43">
        <v>0.37140000000000001</v>
      </c>
      <c r="H25" s="44">
        <v>0.3997</v>
      </c>
      <c r="I25" s="43">
        <v>0.3997</v>
      </c>
      <c r="J25" s="44">
        <v>0.52649999999999997</v>
      </c>
      <c r="N25" s="77" t="s">
        <v>61</v>
      </c>
      <c r="O25" s="78" t="s">
        <v>61</v>
      </c>
      <c r="P25" s="82" t="s">
        <v>61</v>
      </c>
      <c r="Q25" s="81" t="s">
        <v>61</v>
      </c>
    </row>
    <row r="26" spans="1:17" x14ac:dyDescent="0.2">
      <c r="A26" s="57">
        <v>45752</v>
      </c>
      <c r="C26" s="32"/>
      <c r="D26" s="48">
        <v>0.36940000000000001</v>
      </c>
      <c r="E26" s="43">
        <v>0.36940000000000001</v>
      </c>
      <c r="F26" s="44">
        <v>0.36940000000000001</v>
      </c>
      <c r="G26" s="43">
        <v>0.36940000000000001</v>
      </c>
      <c r="H26" s="44">
        <v>0.3977</v>
      </c>
      <c r="I26" s="43">
        <v>0.3977</v>
      </c>
      <c r="J26" s="44">
        <v>0.52449999999999997</v>
      </c>
      <c r="N26" s="77" t="s">
        <v>61</v>
      </c>
      <c r="O26" s="78" t="s">
        <v>61</v>
      </c>
      <c r="P26" s="82" t="s">
        <v>61</v>
      </c>
      <c r="Q26" s="81" t="s">
        <v>61</v>
      </c>
    </row>
    <row r="27" spans="1:17" x14ac:dyDescent="0.2">
      <c r="A27" s="57">
        <v>45753</v>
      </c>
      <c r="C27" s="32"/>
      <c r="D27" s="48">
        <v>0.36940000000000001</v>
      </c>
      <c r="E27" s="43">
        <v>0.36940000000000001</v>
      </c>
      <c r="F27" s="44">
        <v>0.36940000000000001</v>
      </c>
      <c r="G27" s="43">
        <v>0.36940000000000001</v>
      </c>
      <c r="H27" s="44">
        <v>0.3977</v>
      </c>
      <c r="I27" s="43">
        <v>0.3977</v>
      </c>
      <c r="J27" s="44">
        <v>0.52449999999999997</v>
      </c>
      <c r="N27" s="77" t="s">
        <v>61</v>
      </c>
      <c r="O27" s="78" t="s">
        <v>61</v>
      </c>
      <c r="P27" s="82" t="s">
        <v>61</v>
      </c>
      <c r="Q27" s="81" t="s">
        <v>61</v>
      </c>
    </row>
    <row r="28" spans="1:17" x14ac:dyDescent="0.2">
      <c r="A28" s="57">
        <v>45754</v>
      </c>
      <c r="C28" s="32"/>
      <c r="D28" s="48">
        <v>0.36940000000000001</v>
      </c>
      <c r="E28" s="43">
        <v>0.36940000000000001</v>
      </c>
      <c r="F28" s="44">
        <v>0.36940000000000001</v>
      </c>
      <c r="G28" s="43">
        <v>0.36940000000000001</v>
      </c>
      <c r="H28" s="44">
        <v>0.3977</v>
      </c>
      <c r="I28" s="43">
        <v>0.3977</v>
      </c>
      <c r="J28" s="44">
        <v>0.52449999999999997</v>
      </c>
      <c r="N28" s="77" t="s">
        <v>61</v>
      </c>
      <c r="O28" s="78" t="s">
        <v>61</v>
      </c>
      <c r="P28" s="82" t="s">
        <v>61</v>
      </c>
      <c r="Q28" s="81" t="s">
        <v>61</v>
      </c>
    </row>
    <row r="29" spans="1:17" x14ac:dyDescent="0.2">
      <c r="A29" s="57">
        <v>45755</v>
      </c>
      <c r="C29" s="32"/>
      <c r="D29" s="48">
        <v>0.35389999999999999</v>
      </c>
      <c r="E29" s="43">
        <v>0.35389999999999999</v>
      </c>
      <c r="F29" s="44">
        <v>0.35389999999999999</v>
      </c>
      <c r="G29" s="43">
        <v>0.35389999999999999</v>
      </c>
      <c r="H29" s="44">
        <v>0.38219999999999998</v>
      </c>
      <c r="I29" s="43">
        <v>0.38219999999999998</v>
      </c>
      <c r="J29" s="44">
        <v>0.50900000000000001</v>
      </c>
      <c r="N29" s="77" t="s">
        <v>61</v>
      </c>
      <c r="O29" s="78" t="s">
        <v>61</v>
      </c>
      <c r="P29" s="82" t="s">
        <v>61</v>
      </c>
      <c r="Q29" s="81" t="s">
        <v>61</v>
      </c>
    </row>
    <row r="30" spans="1:17" x14ac:dyDescent="0.2">
      <c r="A30" s="57">
        <v>45756</v>
      </c>
      <c r="C30" s="32"/>
      <c r="D30" s="48">
        <v>0.34989999999999999</v>
      </c>
      <c r="E30" s="43">
        <v>0.34989999999999999</v>
      </c>
      <c r="F30" s="44">
        <v>0.34989999999999999</v>
      </c>
      <c r="G30" s="43">
        <v>0.34989999999999999</v>
      </c>
      <c r="H30" s="44">
        <v>0.37819999999999998</v>
      </c>
      <c r="I30" s="43">
        <v>0.37819999999999998</v>
      </c>
      <c r="J30" s="44">
        <v>0.505</v>
      </c>
      <c r="N30" s="77" t="s">
        <v>61</v>
      </c>
      <c r="O30" s="78" t="s">
        <v>61</v>
      </c>
      <c r="P30" s="82" t="s">
        <v>61</v>
      </c>
      <c r="Q30" s="81" t="s">
        <v>61</v>
      </c>
    </row>
    <row r="31" spans="1:17" x14ac:dyDescent="0.2">
      <c r="A31" s="57">
        <v>45757</v>
      </c>
      <c r="C31" s="32"/>
      <c r="D31" s="48">
        <v>0.31790000000000002</v>
      </c>
      <c r="E31" s="43">
        <v>0.31790000000000002</v>
      </c>
      <c r="F31" s="44">
        <v>0.31790000000000002</v>
      </c>
      <c r="G31" s="43">
        <v>0.31790000000000002</v>
      </c>
      <c r="H31" s="44">
        <v>0.34620000000000001</v>
      </c>
      <c r="I31" s="43">
        <v>0.34620000000000001</v>
      </c>
      <c r="J31" s="44">
        <v>0.47299999999999998</v>
      </c>
      <c r="N31" s="77" t="s">
        <v>61</v>
      </c>
      <c r="O31" s="78" t="s">
        <v>61</v>
      </c>
      <c r="P31" s="82" t="s">
        <v>61</v>
      </c>
      <c r="Q31" s="81" t="s">
        <v>61</v>
      </c>
    </row>
    <row r="32" spans="1:17" x14ac:dyDescent="0.2">
      <c r="A32" s="57">
        <v>45758</v>
      </c>
      <c r="C32" s="32"/>
      <c r="D32" s="48">
        <v>0.33939999999999998</v>
      </c>
      <c r="E32" s="43">
        <v>0.33939999999999998</v>
      </c>
      <c r="F32" s="44">
        <v>0.33939999999999998</v>
      </c>
      <c r="G32" s="43">
        <v>0.33939999999999998</v>
      </c>
      <c r="H32" s="44">
        <v>0.36769999999999997</v>
      </c>
      <c r="I32" s="43">
        <v>0.36769999999999997</v>
      </c>
      <c r="J32" s="44">
        <v>0.49449999999999994</v>
      </c>
      <c r="N32" s="77" t="s">
        <v>61</v>
      </c>
      <c r="O32" s="78" t="s">
        <v>61</v>
      </c>
      <c r="P32" s="82" t="s">
        <v>61</v>
      </c>
      <c r="Q32" s="81" t="s">
        <v>61</v>
      </c>
    </row>
    <row r="33" spans="1:17" x14ac:dyDescent="0.2">
      <c r="A33" s="57">
        <v>45759</v>
      </c>
      <c r="C33" s="32"/>
      <c r="D33" s="48">
        <v>0.31340000000000001</v>
      </c>
      <c r="E33" s="43">
        <v>0.31340000000000001</v>
      </c>
      <c r="F33" s="44">
        <v>0.31340000000000001</v>
      </c>
      <c r="G33" s="43">
        <v>0.31340000000000001</v>
      </c>
      <c r="H33" s="44">
        <v>0.3417</v>
      </c>
      <c r="I33" s="43">
        <v>0.3417</v>
      </c>
      <c r="J33" s="44">
        <v>0.46850000000000003</v>
      </c>
      <c r="N33" s="77" t="s">
        <v>61</v>
      </c>
      <c r="O33" s="78" t="s">
        <v>61</v>
      </c>
      <c r="P33" s="82" t="s">
        <v>61</v>
      </c>
      <c r="Q33" s="81" t="s">
        <v>61</v>
      </c>
    </row>
    <row r="34" spans="1:17" x14ac:dyDescent="0.2">
      <c r="A34" s="57">
        <v>45760</v>
      </c>
      <c r="C34" s="32"/>
      <c r="D34" s="48">
        <v>0.31340000000000001</v>
      </c>
      <c r="E34" s="43">
        <v>0.31340000000000001</v>
      </c>
      <c r="F34" s="44">
        <v>0.31340000000000001</v>
      </c>
      <c r="G34" s="43">
        <v>0.31340000000000001</v>
      </c>
      <c r="H34" s="44">
        <v>0.3417</v>
      </c>
      <c r="I34" s="43">
        <v>0.3417</v>
      </c>
      <c r="J34" s="44">
        <v>0.46850000000000003</v>
      </c>
      <c r="N34" s="77" t="s">
        <v>61</v>
      </c>
      <c r="O34" s="78" t="s">
        <v>61</v>
      </c>
      <c r="P34" s="82" t="s">
        <v>61</v>
      </c>
      <c r="Q34" s="81" t="s">
        <v>61</v>
      </c>
    </row>
    <row r="35" spans="1:17" x14ac:dyDescent="0.2">
      <c r="A35" s="57">
        <v>45761</v>
      </c>
      <c r="C35" s="32"/>
      <c r="D35" s="48">
        <v>0.31340000000000001</v>
      </c>
      <c r="E35" s="43">
        <v>0.31340000000000001</v>
      </c>
      <c r="F35" s="44">
        <v>0.31340000000000001</v>
      </c>
      <c r="G35" s="43">
        <v>0.31340000000000001</v>
      </c>
      <c r="H35" s="44">
        <v>0.3417</v>
      </c>
      <c r="I35" s="43">
        <v>0.3417</v>
      </c>
      <c r="J35" s="44">
        <v>0.46850000000000003</v>
      </c>
      <c r="N35" s="77" t="s">
        <v>61</v>
      </c>
      <c r="O35" s="78" t="s">
        <v>61</v>
      </c>
      <c r="P35" s="82" t="s">
        <v>61</v>
      </c>
      <c r="Q35" s="81" t="s">
        <v>61</v>
      </c>
    </row>
    <row r="36" spans="1:17" x14ac:dyDescent="0.2">
      <c r="A36" s="57">
        <v>45762</v>
      </c>
      <c r="C36" s="32"/>
      <c r="D36" s="48">
        <v>0.32540000000000002</v>
      </c>
      <c r="E36" s="43">
        <v>0.32540000000000002</v>
      </c>
      <c r="F36" s="44">
        <v>0.32540000000000002</v>
      </c>
      <c r="G36" s="43">
        <v>0.32540000000000002</v>
      </c>
      <c r="H36" s="44">
        <v>0.35370000000000001</v>
      </c>
      <c r="I36" s="43">
        <v>0.35370000000000001</v>
      </c>
      <c r="J36" s="44">
        <v>0.48050000000000004</v>
      </c>
      <c r="N36" s="77" t="s">
        <v>61</v>
      </c>
      <c r="O36" s="78" t="s">
        <v>61</v>
      </c>
      <c r="P36" s="82" t="s">
        <v>61</v>
      </c>
      <c r="Q36" s="81" t="s">
        <v>61</v>
      </c>
    </row>
    <row r="37" spans="1:17" x14ac:dyDescent="0.2">
      <c r="A37" s="57">
        <v>45763</v>
      </c>
      <c r="C37" s="32"/>
      <c r="D37" s="48">
        <v>0.3014</v>
      </c>
      <c r="E37" s="43">
        <v>0.3014</v>
      </c>
      <c r="F37" s="44">
        <v>0.3014</v>
      </c>
      <c r="G37" s="43">
        <v>0.3014</v>
      </c>
      <c r="H37" s="44">
        <v>0.32969999999999999</v>
      </c>
      <c r="I37" s="43">
        <v>0.32969999999999999</v>
      </c>
      <c r="J37" s="44">
        <v>0.45650000000000002</v>
      </c>
      <c r="N37" s="77" t="s">
        <v>61</v>
      </c>
      <c r="O37" s="78" t="s">
        <v>61</v>
      </c>
      <c r="P37" s="82" t="s">
        <v>61</v>
      </c>
      <c r="Q37" s="81" t="s">
        <v>61</v>
      </c>
    </row>
    <row r="38" spans="1:17" x14ac:dyDescent="0.2">
      <c r="A38" s="57">
        <v>45764</v>
      </c>
      <c r="C38" s="32"/>
      <c r="D38" s="48">
        <v>0.28139999999999998</v>
      </c>
      <c r="E38" s="43">
        <v>0.28139999999999998</v>
      </c>
      <c r="F38" s="44">
        <v>0.28139999999999998</v>
      </c>
      <c r="G38" s="43">
        <v>0.28139999999999998</v>
      </c>
      <c r="H38" s="44">
        <v>0.30969999999999998</v>
      </c>
      <c r="I38" s="43">
        <v>0.30969999999999998</v>
      </c>
      <c r="J38" s="44">
        <v>0.4365</v>
      </c>
      <c r="N38" s="77" t="s">
        <v>61</v>
      </c>
      <c r="O38" s="78" t="s">
        <v>61</v>
      </c>
      <c r="P38" s="82" t="s">
        <v>61</v>
      </c>
      <c r="Q38" s="81" t="s">
        <v>61</v>
      </c>
    </row>
    <row r="39" spans="1:17" x14ac:dyDescent="0.2">
      <c r="A39" s="57">
        <v>45765</v>
      </c>
      <c r="C39" s="32"/>
      <c r="D39" s="48">
        <v>0.25840000000000002</v>
      </c>
      <c r="E39" s="43">
        <v>0.25840000000000002</v>
      </c>
      <c r="F39" s="44">
        <v>0.25840000000000002</v>
      </c>
      <c r="G39" s="43">
        <v>0.25840000000000002</v>
      </c>
      <c r="H39" s="44">
        <v>0.28670000000000001</v>
      </c>
      <c r="I39" s="43">
        <v>0.28670000000000001</v>
      </c>
      <c r="J39" s="44">
        <v>0.41349999999999998</v>
      </c>
      <c r="N39" s="77" t="s">
        <v>61</v>
      </c>
      <c r="O39" s="78" t="s">
        <v>61</v>
      </c>
      <c r="P39" s="82" t="s">
        <v>61</v>
      </c>
      <c r="Q39" s="81" t="s">
        <v>61</v>
      </c>
    </row>
    <row r="40" spans="1:17" x14ac:dyDescent="0.2">
      <c r="A40" s="57">
        <v>45766</v>
      </c>
      <c r="C40" s="32"/>
      <c r="D40" s="48">
        <v>0.25840000000000002</v>
      </c>
      <c r="E40" s="43">
        <v>0.25840000000000002</v>
      </c>
      <c r="F40" s="44">
        <v>0.25840000000000002</v>
      </c>
      <c r="G40" s="43">
        <v>0.25840000000000002</v>
      </c>
      <c r="H40" s="44">
        <v>0.28670000000000001</v>
      </c>
      <c r="I40" s="43">
        <v>0.28670000000000001</v>
      </c>
      <c r="J40" s="44">
        <v>0.41349999999999998</v>
      </c>
      <c r="N40" s="77" t="s">
        <v>61</v>
      </c>
      <c r="O40" s="78" t="s">
        <v>61</v>
      </c>
      <c r="P40" s="82" t="s">
        <v>61</v>
      </c>
      <c r="Q40" s="81" t="s">
        <v>61</v>
      </c>
    </row>
    <row r="41" spans="1:17" x14ac:dyDescent="0.2">
      <c r="A41" s="57">
        <v>45767</v>
      </c>
      <c r="C41" s="32"/>
      <c r="D41" s="48">
        <v>0.25840000000000002</v>
      </c>
      <c r="E41" s="43">
        <v>0.25840000000000002</v>
      </c>
      <c r="F41" s="44">
        <v>0.25840000000000002</v>
      </c>
      <c r="G41" s="43">
        <v>0.25840000000000002</v>
      </c>
      <c r="H41" s="44">
        <v>0.28670000000000001</v>
      </c>
      <c r="I41" s="43">
        <v>0.28670000000000001</v>
      </c>
      <c r="J41" s="44">
        <v>0.41349999999999998</v>
      </c>
      <c r="N41" s="77" t="s">
        <v>61</v>
      </c>
      <c r="O41" s="78" t="s">
        <v>61</v>
      </c>
      <c r="P41" s="82" t="s">
        <v>61</v>
      </c>
      <c r="Q41" s="81" t="s">
        <v>61</v>
      </c>
    </row>
    <row r="42" spans="1:17" x14ac:dyDescent="0.2">
      <c r="A42" s="57">
        <v>45768</v>
      </c>
      <c r="C42" s="32"/>
      <c r="D42" s="48">
        <v>0.25840000000000002</v>
      </c>
      <c r="E42" s="43">
        <v>0.25840000000000002</v>
      </c>
      <c r="F42" s="44">
        <v>0.25840000000000002</v>
      </c>
      <c r="G42" s="43">
        <v>0.25840000000000002</v>
      </c>
      <c r="H42" s="44">
        <v>0.28670000000000001</v>
      </c>
      <c r="I42" s="43">
        <v>0.28670000000000001</v>
      </c>
      <c r="J42" s="44">
        <v>0.41349999999999998</v>
      </c>
      <c r="N42" s="77" t="s">
        <v>61</v>
      </c>
      <c r="O42" s="78" t="s">
        <v>61</v>
      </c>
      <c r="P42" s="82" t="s">
        <v>61</v>
      </c>
      <c r="Q42" s="81" t="s">
        <v>61</v>
      </c>
    </row>
    <row r="43" spans="1:17" x14ac:dyDescent="0.2">
      <c r="A43" s="57">
        <v>45769</v>
      </c>
      <c r="C43" s="32"/>
      <c r="D43" s="48">
        <v>0.26140000000000002</v>
      </c>
      <c r="E43" s="43">
        <v>0.26140000000000002</v>
      </c>
      <c r="F43" s="44">
        <v>0.26140000000000002</v>
      </c>
      <c r="G43" s="43">
        <v>0.26140000000000002</v>
      </c>
      <c r="H43" s="44">
        <v>0.28970000000000001</v>
      </c>
      <c r="I43" s="43">
        <v>0.28970000000000001</v>
      </c>
      <c r="J43" s="44">
        <v>0.41649999999999998</v>
      </c>
      <c r="N43" s="77" t="s">
        <v>61</v>
      </c>
      <c r="O43" s="78" t="s">
        <v>61</v>
      </c>
      <c r="P43" s="82" t="s">
        <v>61</v>
      </c>
      <c r="Q43" s="81" t="s">
        <v>61</v>
      </c>
    </row>
    <row r="44" spans="1:17" x14ac:dyDescent="0.2">
      <c r="A44" s="57">
        <v>45770</v>
      </c>
      <c r="C44" s="32"/>
      <c r="D44" s="48">
        <v>0.25590000000000002</v>
      </c>
      <c r="E44" s="43">
        <v>0.25590000000000002</v>
      </c>
      <c r="F44" s="44">
        <v>0.25590000000000002</v>
      </c>
      <c r="G44" s="43">
        <v>0.25590000000000002</v>
      </c>
      <c r="H44" s="44">
        <v>0.28420000000000001</v>
      </c>
      <c r="I44" s="43">
        <v>0.28420000000000001</v>
      </c>
      <c r="J44" s="44">
        <v>0.41100000000000003</v>
      </c>
      <c r="N44" s="77" t="s">
        <v>61</v>
      </c>
      <c r="O44" s="78" t="s">
        <v>61</v>
      </c>
      <c r="P44" s="82" t="s">
        <v>61</v>
      </c>
      <c r="Q44" s="81" t="s">
        <v>61</v>
      </c>
    </row>
    <row r="45" spans="1:17" x14ac:dyDescent="0.2">
      <c r="A45" s="57">
        <v>45771</v>
      </c>
      <c r="C45" s="32"/>
      <c r="D45" s="48">
        <v>0.24790000000000001</v>
      </c>
      <c r="E45" s="43">
        <v>0.24790000000000001</v>
      </c>
      <c r="F45" s="44">
        <v>0.24790000000000001</v>
      </c>
      <c r="G45" s="43">
        <v>0.24790000000000001</v>
      </c>
      <c r="H45" s="44">
        <v>0.2762</v>
      </c>
      <c r="I45" s="43">
        <v>0.2762</v>
      </c>
      <c r="J45" s="44">
        <v>0.40300000000000002</v>
      </c>
      <c r="N45" s="77" t="s">
        <v>61</v>
      </c>
      <c r="O45" s="78" t="s">
        <v>61</v>
      </c>
      <c r="P45" s="82" t="s">
        <v>61</v>
      </c>
      <c r="Q45" s="81" t="s">
        <v>61</v>
      </c>
    </row>
    <row r="46" spans="1:17" x14ac:dyDescent="0.2">
      <c r="A46" s="57">
        <v>45772</v>
      </c>
      <c r="C46" s="32"/>
      <c r="D46" s="48">
        <v>0.2339</v>
      </c>
      <c r="E46" s="43">
        <v>0.2339</v>
      </c>
      <c r="F46" s="44">
        <v>0.2339</v>
      </c>
      <c r="G46" s="43">
        <v>0.2339</v>
      </c>
      <c r="H46" s="44">
        <v>0.26219999999999999</v>
      </c>
      <c r="I46" s="43">
        <v>0.26219999999999999</v>
      </c>
      <c r="J46" s="44">
        <v>0.38900000000000001</v>
      </c>
      <c r="N46" s="77" t="s">
        <v>61</v>
      </c>
      <c r="O46" s="78" t="s">
        <v>61</v>
      </c>
      <c r="P46" s="82" t="s">
        <v>61</v>
      </c>
      <c r="Q46" s="81" t="s">
        <v>61</v>
      </c>
    </row>
    <row r="47" spans="1:17" x14ac:dyDescent="0.2">
      <c r="A47" s="57">
        <v>45773</v>
      </c>
      <c r="C47" s="32"/>
      <c r="D47" s="48">
        <v>0.2369</v>
      </c>
      <c r="E47" s="43">
        <v>0.2369</v>
      </c>
      <c r="F47" s="44">
        <v>0.2369</v>
      </c>
      <c r="G47" s="43">
        <v>0.2369</v>
      </c>
      <c r="H47" s="44">
        <v>0.26519999999999999</v>
      </c>
      <c r="I47" s="43">
        <v>0.26519999999999999</v>
      </c>
      <c r="J47" s="44">
        <v>0.39200000000000002</v>
      </c>
      <c r="N47" s="77" t="s">
        <v>61</v>
      </c>
      <c r="O47" s="78" t="s">
        <v>61</v>
      </c>
      <c r="P47" s="82" t="s">
        <v>61</v>
      </c>
      <c r="Q47" s="81" t="s">
        <v>61</v>
      </c>
    </row>
    <row r="48" spans="1:17" x14ac:dyDescent="0.2">
      <c r="A48" s="57">
        <v>45774</v>
      </c>
      <c r="C48" s="32"/>
      <c r="D48" s="48">
        <v>0.2369</v>
      </c>
      <c r="E48" s="43">
        <v>0.2369</v>
      </c>
      <c r="F48" s="44">
        <v>0.2369</v>
      </c>
      <c r="G48" s="43">
        <v>0.2369</v>
      </c>
      <c r="H48" s="44">
        <v>0.26519999999999999</v>
      </c>
      <c r="I48" s="43">
        <v>0.26519999999999999</v>
      </c>
      <c r="J48" s="44">
        <v>0.39200000000000002</v>
      </c>
      <c r="N48" s="77" t="s">
        <v>61</v>
      </c>
      <c r="O48" s="78" t="s">
        <v>61</v>
      </c>
      <c r="P48" s="82" t="s">
        <v>61</v>
      </c>
      <c r="Q48" s="81" t="s">
        <v>61</v>
      </c>
    </row>
    <row r="49" spans="1:17" x14ac:dyDescent="0.2">
      <c r="A49" s="57">
        <v>45775</v>
      </c>
      <c r="C49" s="32"/>
      <c r="D49" s="48">
        <v>0.2369</v>
      </c>
      <c r="E49" s="43">
        <v>0.2369</v>
      </c>
      <c r="F49" s="44">
        <v>0.2369</v>
      </c>
      <c r="G49" s="43">
        <v>0.2369</v>
      </c>
      <c r="H49" s="44">
        <v>0.26519999999999999</v>
      </c>
      <c r="I49" s="43">
        <v>0.26519999999999999</v>
      </c>
      <c r="J49" s="44">
        <v>0.39200000000000002</v>
      </c>
      <c r="N49" s="77" t="s">
        <v>61</v>
      </c>
      <c r="O49" s="78" t="s">
        <v>61</v>
      </c>
      <c r="P49" s="82" t="s">
        <v>61</v>
      </c>
      <c r="Q49" s="81" t="s">
        <v>61</v>
      </c>
    </row>
    <row r="50" spans="1:17" x14ac:dyDescent="0.2">
      <c r="A50" s="57">
        <v>45776</v>
      </c>
      <c r="C50" s="32"/>
      <c r="D50" s="48">
        <v>0.25940000000000002</v>
      </c>
      <c r="E50" s="43">
        <v>0.25940000000000002</v>
      </c>
      <c r="F50" s="44">
        <v>0.25940000000000002</v>
      </c>
      <c r="G50" s="43">
        <v>0.25940000000000002</v>
      </c>
      <c r="H50" s="44">
        <v>0.28770000000000001</v>
      </c>
      <c r="I50" s="43">
        <v>0.28770000000000001</v>
      </c>
      <c r="J50" s="44">
        <v>0.41449999999999998</v>
      </c>
      <c r="N50" s="77" t="s">
        <v>61</v>
      </c>
      <c r="O50" s="78" t="s">
        <v>61</v>
      </c>
      <c r="P50" s="82" t="s">
        <v>61</v>
      </c>
      <c r="Q50" s="81" t="s">
        <v>61</v>
      </c>
    </row>
    <row r="51" spans="1:17" x14ac:dyDescent="0.2">
      <c r="A51" s="57">
        <v>45777</v>
      </c>
      <c r="C51" s="32"/>
      <c r="D51" s="48">
        <v>0.28739999999999999</v>
      </c>
      <c r="E51" s="43">
        <v>0.28739999999999999</v>
      </c>
      <c r="F51" s="44">
        <v>0.28739999999999999</v>
      </c>
      <c r="G51" s="43">
        <v>0.28739999999999999</v>
      </c>
      <c r="H51" s="44">
        <v>0.31569999999999998</v>
      </c>
      <c r="I51" s="43">
        <v>0.31569999999999998</v>
      </c>
      <c r="J51" s="44">
        <v>0.4425</v>
      </c>
      <c r="N51" s="77" t="s">
        <v>61</v>
      </c>
      <c r="O51" s="78" t="s">
        <v>61</v>
      </c>
      <c r="P51" s="82" t="s">
        <v>61</v>
      </c>
      <c r="Q51" s="81" t="s">
        <v>61</v>
      </c>
    </row>
  </sheetData>
  <mergeCells count="3">
    <mergeCell ref="G4:J4"/>
    <mergeCell ref="G5:H5"/>
    <mergeCell ref="I5:J5"/>
  </mergeCells>
  <conditionalFormatting sqref="P22:P51">
    <cfRule type="cellIs" dxfId="1" priority="1" operator="equal">
      <formula>"YES"</formula>
    </cfRule>
  </conditionalFormatting>
  <pageMargins left="0.7" right="0.7" top="0.75" bottom="0.75" header="0.3" footer="0.3"/>
  <pageSetup paperSize="3" scale="7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Q51"/>
  <sheetViews>
    <sheetView zoomScaleNormal="100" workbookViewId="0">
      <pane ySplit="7" topLeftCell="A29" activePane="bottomLeft" state="frozen"/>
      <selection activeCell="F43" sqref="F43"/>
      <selection pane="bottomLeft" activeCell="A52" sqref="A52:XFD52"/>
    </sheetView>
  </sheetViews>
  <sheetFormatPr defaultRowHeight="12.75" x14ac:dyDescent="0.2"/>
  <cols>
    <col min="1" max="1" width="25.85546875" style="3" customWidth="1"/>
    <col min="2" max="2" width="14.42578125" style="3" customWidth="1"/>
    <col min="3" max="3" width="23.28515625" style="3" bestFit="1" customWidth="1"/>
    <col min="4" max="4" width="9.140625" style="3"/>
    <col min="5" max="5" width="15.7109375" style="3" customWidth="1"/>
    <col min="6" max="6" width="16" style="3" customWidth="1"/>
    <col min="7" max="7" width="19.28515625" style="3" bestFit="1" customWidth="1"/>
    <col min="8" max="8" width="22.5703125" style="3" bestFit="1" customWidth="1"/>
    <col min="9" max="9" width="21.42578125" style="3" bestFit="1" customWidth="1"/>
    <col min="10" max="10" width="18.140625" style="3" bestFit="1" customWidth="1"/>
    <col min="11" max="13" width="9.140625" style="3"/>
    <col min="14" max="14" width="12" style="3" bestFit="1" customWidth="1"/>
    <col min="15" max="15" width="12.140625" style="3" bestFit="1" customWidth="1"/>
    <col min="16" max="16" width="10.7109375" style="3" bestFit="1" customWidth="1"/>
    <col min="17" max="17" width="20.42578125" style="3" bestFit="1" customWidth="1"/>
    <col min="18" max="239" width="9.140625" style="3"/>
    <col min="240" max="240" width="65.7109375" style="3" bestFit="1" customWidth="1"/>
    <col min="241" max="241" width="14.42578125" style="3" customWidth="1"/>
    <col min="242" max="245" width="10.7109375" style="3" bestFit="1" customWidth="1"/>
    <col min="246" max="246" width="11" style="3" bestFit="1" customWidth="1"/>
    <col min="247" max="247" width="15.28515625" style="3" bestFit="1" customWidth="1"/>
    <col min="248" max="248" width="16.28515625" style="3" bestFit="1" customWidth="1"/>
    <col min="249" max="254" width="10.7109375" style="3" bestFit="1" customWidth="1"/>
    <col min="255" max="495" width="9.140625" style="3"/>
    <col min="496" max="496" width="65.7109375" style="3" bestFit="1" customWidth="1"/>
    <col min="497" max="497" width="14.42578125" style="3" customWidth="1"/>
    <col min="498" max="501" width="10.7109375" style="3" bestFit="1" customWidth="1"/>
    <col min="502" max="502" width="11" style="3" bestFit="1" customWidth="1"/>
    <col min="503" max="503" width="15.28515625" style="3" bestFit="1" customWidth="1"/>
    <col min="504" max="504" width="16.28515625" style="3" bestFit="1" customWidth="1"/>
    <col min="505" max="510" width="10.7109375" style="3" bestFit="1" customWidth="1"/>
    <col min="511" max="751" width="9.140625" style="3"/>
    <col min="752" max="752" width="65.7109375" style="3" bestFit="1" customWidth="1"/>
    <col min="753" max="753" width="14.42578125" style="3" customWidth="1"/>
    <col min="754" max="757" width="10.7109375" style="3" bestFit="1" customWidth="1"/>
    <col min="758" max="758" width="11" style="3" bestFit="1" customWidth="1"/>
    <col min="759" max="759" width="15.28515625" style="3" bestFit="1" customWidth="1"/>
    <col min="760" max="760" width="16.28515625" style="3" bestFit="1" customWidth="1"/>
    <col min="761" max="766" width="10.7109375" style="3" bestFit="1" customWidth="1"/>
    <col min="767" max="1007" width="9.140625" style="3"/>
    <col min="1008" max="1008" width="65.7109375" style="3" bestFit="1" customWidth="1"/>
    <col min="1009" max="1009" width="14.42578125" style="3" customWidth="1"/>
    <col min="1010" max="1013" width="10.7109375" style="3" bestFit="1" customWidth="1"/>
    <col min="1014" max="1014" width="11" style="3" bestFit="1" customWidth="1"/>
    <col min="1015" max="1015" width="15.28515625" style="3" bestFit="1" customWidth="1"/>
    <col min="1016" max="1016" width="16.28515625" style="3" bestFit="1" customWidth="1"/>
    <col min="1017" max="1022" width="10.7109375" style="3" bestFit="1" customWidth="1"/>
    <col min="1023" max="1263" width="9.140625" style="3"/>
    <col min="1264" max="1264" width="65.7109375" style="3" bestFit="1" customWidth="1"/>
    <col min="1265" max="1265" width="14.42578125" style="3" customWidth="1"/>
    <col min="1266" max="1269" width="10.7109375" style="3" bestFit="1" customWidth="1"/>
    <col min="1270" max="1270" width="11" style="3" bestFit="1" customWidth="1"/>
    <col min="1271" max="1271" width="15.28515625" style="3" bestFit="1" customWidth="1"/>
    <col min="1272" max="1272" width="16.28515625" style="3" bestFit="1" customWidth="1"/>
    <col min="1273" max="1278" width="10.7109375" style="3" bestFit="1" customWidth="1"/>
    <col min="1279" max="1519" width="9.140625" style="3"/>
    <col min="1520" max="1520" width="65.7109375" style="3" bestFit="1" customWidth="1"/>
    <col min="1521" max="1521" width="14.42578125" style="3" customWidth="1"/>
    <col min="1522" max="1525" width="10.7109375" style="3" bestFit="1" customWidth="1"/>
    <col min="1526" max="1526" width="11" style="3" bestFit="1" customWidth="1"/>
    <col min="1527" max="1527" width="15.28515625" style="3" bestFit="1" customWidth="1"/>
    <col min="1528" max="1528" width="16.28515625" style="3" bestFit="1" customWidth="1"/>
    <col min="1529" max="1534" width="10.7109375" style="3" bestFit="1" customWidth="1"/>
    <col min="1535" max="1775" width="9.140625" style="3"/>
    <col min="1776" max="1776" width="65.7109375" style="3" bestFit="1" customWidth="1"/>
    <col min="1777" max="1777" width="14.42578125" style="3" customWidth="1"/>
    <col min="1778" max="1781" width="10.7109375" style="3" bestFit="1" customWidth="1"/>
    <col min="1782" max="1782" width="11" style="3" bestFit="1" customWidth="1"/>
    <col min="1783" max="1783" width="15.28515625" style="3" bestFit="1" customWidth="1"/>
    <col min="1784" max="1784" width="16.28515625" style="3" bestFit="1" customWidth="1"/>
    <col min="1785" max="1790" width="10.7109375" style="3" bestFit="1" customWidth="1"/>
    <col min="1791" max="2031" width="9.140625" style="3"/>
    <col min="2032" max="2032" width="65.7109375" style="3" bestFit="1" customWidth="1"/>
    <col min="2033" max="2033" width="14.42578125" style="3" customWidth="1"/>
    <col min="2034" max="2037" width="10.7109375" style="3" bestFit="1" customWidth="1"/>
    <col min="2038" max="2038" width="11" style="3" bestFit="1" customWidth="1"/>
    <col min="2039" max="2039" width="15.28515625" style="3" bestFit="1" customWidth="1"/>
    <col min="2040" max="2040" width="16.28515625" style="3" bestFit="1" customWidth="1"/>
    <col min="2041" max="2046" width="10.7109375" style="3" bestFit="1" customWidth="1"/>
    <col min="2047" max="2287" width="9.140625" style="3"/>
    <col min="2288" max="2288" width="65.7109375" style="3" bestFit="1" customWidth="1"/>
    <col min="2289" max="2289" width="14.42578125" style="3" customWidth="1"/>
    <col min="2290" max="2293" width="10.7109375" style="3" bestFit="1" customWidth="1"/>
    <col min="2294" max="2294" width="11" style="3" bestFit="1" customWidth="1"/>
    <col min="2295" max="2295" width="15.28515625" style="3" bestFit="1" customWidth="1"/>
    <col min="2296" max="2296" width="16.28515625" style="3" bestFit="1" customWidth="1"/>
    <col min="2297" max="2302" width="10.7109375" style="3" bestFit="1" customWidth="1"/>
    <col min="2303" max="2543" width="9.140625" style="3"/>
    <col min="2544" max="2544" width="65.7109375" style="3" bestFit="1" customWidth="1"/>
    <col min="2545" max="2545" width="14.42578125" style="3" customWidth="1"/>
    <col min="2546" max="2549" width="10.7109375" style="3" bestFit="1" customWidth="1"/>
    <col min="2550" max="2550" width="11" style="3" bestFit="1" customWidth="1"/>
    <col min="2551" max="2551" width="15.28515625" style="3" bestFit="1" customWidth="1"/>
    <col min="2552" max="2552" width="16.28515625" style="3" bestFit="1" customWidth="1"/>
    <col min="2553" max="2558" width="10.7109375" style="3" bestFit="1" customWidth="1"/>
    <col min="2559" max="2799" width="9.140625" style="3"/>
    <col min="2800" max="2800" width="65.7109375" style="3" bestFit="1" customWidth="1"/>
    <col min="2801" max="2801" width="14.42578125" style="3" customWidth="1"/>
    <col min="2802" max="2805" width="10.7109375" style="3" bestFit="1" customWidth="1"/>
    <col min="2806" max="2806" width="11" style="3" bestFit="1" customWidth="1"/>
    <col min="2807" max="2807" width="15.28515625" style="3" bestFit="1" customWidth="1"/>
    <col min="2808" max="2808" width="16.28515625" style="3" bestFit="1" customWidth="1"/>
    <col min="2809" max="2814" width="10.7109375" style="3" bestFit="1" customWidth="1"/>
    <col min="2815" max="3055" width="9.140625" style="3"/>
    <col min="3056" max="3056" width="65.7109375" style="3" bestFit="1" customWidth="1"/>
    <col min="3057" max="3057" width="14.42578125" style="3" customWidth="1"/>
    <col min="3058" max="3061" width="10.7109375" style="3" bestFit="1" customWidth="1"/>
    <col min="3062" max="3062" width="11" style="3" bestFit="1" customWidth="1"/>
    <col min="3063" max="3063" width="15.28515625" style="3" bestFit="1" customWidth="1"/>
    <col min="3064" max="3064" width="16.28515625" style="3" bestFit="1" customWidth="1"/>
    <col min="3065" max="3070" width="10.7109375" style="3" bestFit="1" customWidth="1"/>
    <col min="3071" max="3311" width="9.140625" style="3"/>
    <col min="3312" max="3312" width="65.7109375" style="3" bestFit="1" customWidth="1"/>
    <col min="3313" max="3313" width="14.42578125" style="3" customWidth="1"/>
    <col min="3314" max="3317" width="10.7109375" style="3" bestFit="1" customWidth="1"/>
    <col min="3318" max="3318" width="11" style="3" bestFit="1" customWidth="1"/>
    <col min="3319" max="3319" width="15.28515625" style="3" bestFit="1" customWidth="1"/>
    <col min="3320" max="3320" width="16.28515625" style="3" bestFit="1" customWidth="1"/>
    <col min="3321" max="3326" width="10.7109375" style="3" bestFit="1" customWidth="1"/>
    <col min="3327" max="3567" width="9.140625" style="3"/>
    <col min="3568" max="3568" width="65.7109375" style="3" bestFit="1" customWidth="1"/>
    <col min="3569" max="3569" width="14.42578125" style="3" customWidth="1"/>
    <col min="3570" max="3573" width="10.7109375" style="3" bestFit="1" customWidth="1"/>
    <col min="3574" max="3574" width="11" style="3" bestFit="1" customWidth="1"/>
    <col min="3575" max="3575" width="15.28515625" style="3" bestFit="1" customWidth="1"/>
    <col min="3576" max="3576" width="16.28515625" style="3" bestFit="1" customWidth="1"/>
    <col min="3577" max="3582" width="10.7109375" style="3" bestFit="1" customWidth="1"/>
    <col min="3583" max="3823" width="9.140625" style="3"/>
    <col min="3824" max="3824" width="65.7109375" style="3" bestFit="1" customWidth="1"/>
    <col min="3825" max="3825" width="14.42578125" style="3" customWidth="1"/>
    <col min="3826" max="3829" width="10.7109375" style="3" bestFit="1" customWidth="1"/>
    <col min="3830" max="3830" width="11" style="3" bestFit="1" customWidth="1"/>
    <col min="3831" max="3831" width="15.28515625" style="3" bestFit="1" customWidth="1"/>
    <col min="3832" max="3832" width="16.28515625" style="3" bestFit="1" customWidth="1"/>
    <col min="3833" max="3838" width="10.7109375" style="3" bestFit="1" customWidth="1"/>
    <col min="3839" max="4079" width="9.140625" style="3"/>
    <col min="4080" max="4080" width="65.7109375" style="3" bestFit="1" customWidth="1"/>
    <col min="4081" max="4081" width="14.42578125" style="3" customWidth="1"/>
    <col min="4082" max="4085" width="10.7109375" style="3" bestFit="1" customWidth="1"/>
    <col min="4086" max="4086" width="11" style="3" bestFit="1" customWidth="1"/>
    <col min="4087" max="4087" width="15.28515625" style="3" bestFit="1" customWidth="1"/>
    <col min="4088" max="4088" width="16.28515625" style="3" bestFit="1" customWidth="1"/>
    <col min="4089" max="4094" width="10.7109375" style="3" bestFit="1" customWidth="1"/>
    <col min="4095" max="4335" width="9.140625" style="3"/>
    <col min="4336" max="4336" width="65.7109375" style="3" bestFit="1" customWidth="1"/>
    <col min="4337" max="4337" width="14.42578125" style="3" customWidth="1"/>
    <col min="4338" max="4341" width="10.7109375" style="3" bestFit="1" customWidth="1"/>
    <col min="4342" max="4342" width="11" style="3" bestFit="1" customWidth="1"/>
    <col min="4343" max="4343" width="15.28515625" style="3" bestFit="1" customWidth="1"/>
    <col min="4344" max="4344" width="16.28515625" style="3" bestFit="1" customWidth="1"/>
    <col min="4345" max="4350" width="10.7109375" style="3" bestFit="1" customWidth="1"/>
    <col min="4351" max="4591" width="9.140625" style="3"/>
    <col min="4592" max="4592" width="65.7109375" style="3" bestFit="1" customWidth="1"/>
    <col min="4593" max="4593" width="14.42578125" style="3" customWidth="1"/>
    <col min="4594" max="4597" width="10.7109375" style="3" bestFit="1" customWidth="1"/>
    <col min="4598" max="4598" width="11" style="3" bestFit="1" customWidth="1"/>
    <col min="4599" max="4599" width="15.28515625" style="3" bestFit="1" customWidth="1"/>
    <col min="4600" max="4600" width="16.28515625" style="3" bestFit="1" customWidth="1"/>
    <col min="4601" max="4606" width="10.7109375" style="3" bestFit="1" customWidth="1"/>
    <col min="4607" max="4847" width="9.140625" style="3"/>
    <col min="4848" max="4848" width="65.7109375" style="3" bestFit="1" customWidth="1"/>
    <col min="4849" max="4849" width="14.42578125" style="3" customWidth="1"/>
    <col min="4850" max="4853" width="10.7109375" style="3" bestFit="1" customWidth="1"/>
    <col min="4854" max="4854" width="11" style="3" bestFit="1" customWidth="1"/>
    <col min="4855" max="4855" width="15.28515625" style="3" bestFit="1" customWidth="1"/>
    <col min="4856" max="4856" width="16.28515625" style="3" bestFit="1" customWidth="1"/>
    <col min="4857" max="4862" width="10.7109375" style="3" bestFit="1" customWidth="1"/>
    <col min="4863" max="5103" width="9.140625" style="3"/>
    <col min="5104" max="5104" width="65.7109375" style="3" bestFit="1" customWidth="1"/>
    <col min="5105" max="5105" width="14.42578125" style="3" customWidth="1"/>
    <col min="5106" max="5109" width="10.7109375" style="3" bestFit="1" customWidth="1"/>
    <col min="5110" max="5110" width="11" style="3" bestFit="1" customWidth="1"/>
    <col min="5111" max="5111" width="15.28515625" style="3" bestFit="1" customWidth="1"/>
    <col min="5112" max="5112" width="16.28515625" style="3" bestFit="1" customWidth="1"/>
    <col min="5113" max="5118" width="10.7109375" style="3" bestFit="1" customWidth="1"/>
    <col min="5119" max="5359" width="9.140625" style="3"/>
    <col min="5360" max="5360" width="65.7109375" style="3" bestFit="1" customWidth="1"/>
    <col min="5361" max="5361" width="14.42578125" style="3" customWidth="1"/>
    <col min="5362" max="5365" width="10.7109375" style="3" bestFit="1" customWidth="1"/>
    <col min="5366" max="5366" width="11" style="3" bestFit="1" customWidth="1"/>
    <col min="5367" max="5367" width="15.28515625" style="3" bestFit="1" customWidth="1"/>
    <col min="5368" max="5368" width="16.28515625" style="3" bestFit="1" customWidth="1"/>
    <col min="5369" max="5374" width="10.7109375" style="3" bestFit="1" customWidth="1"/>
    <col min="5375" max="5615" width="9.140625" style="3"/>
    <col min="5616" max="5616" width="65.7109375" style="3" bestFit="1" customWidth="1"/>
    <col min="5617" max="5617" width="14.42578125" style="3" customWidth="1"/>
    <col min="5618" max="5621" width="10.7109375" style="3" bestFit="1" customWidth="1"/>
    <col min="5622" max="5622" width="11" style="3" bestFit="1" customWidth="1"/>
    <col min="5623" max="5623" width="15.28515625" style="3" bestFit="1" customWidth="1"/>
    <col min="5624" max="5624" width="16.28515625" style="3" bestFit="1" customWidth="1"/>
    <col min="5625" max="5630" width="10.7109375" style="3" bestFit="1" customWidth="1"/>
    <col min="5631" max="5871" width="9.140625" style="3"/>
    <col min="5872" max="5872" width="65.7109375" style="3" bestFit="1" customWidth="1"/>
    <col min="5873" max="5873" width="14.42578125" style="3" customWidth="1"/>
    <col min="5874" max="5877" width="10.7109375" style="3" bestFit="1" customWidth="1"/>
    <col min="5878" max="5878" width="11" style="3" bestFit="1" customWidth="1"/>
    <col min="5879" max="5879" width="15.28515625" style="3" bestFit="1" customWidth="1"/>
    <col min="5880" max="5880" width="16.28515625" style="3" bestFit="1" customWidth="1"/>
    <col min="5881" max="5886" width="10.7109375" style="3" bestFit="1" customWidth="1"/>
    <col min="5887" max="6127" width="9.140625" style="3"/>
    <col min="6128" max="6128" width="65.7109375" style="3" bestFit="1" customWidth="1"/>
    <col min="6129" max="6129" width="14.42578125" style="3" customWidth="1"/>
    <col min="6130" max="6133" width="10.7109375" style="3" bestFit="1" customWidth="1"/>
    <col min="6134" max="6134" width="11" style="3" bestFit="1" customWidth="1"/>
    <col min="6135" max="6135" width="15.28515625" style="3" bestFit="1" customWidth="1"/>
    <col min="6136" max="6136" width="16.28515625" style="3" bestFit="1" customWidth="1"/>
    <col min="6137" max="6142" width="10.7109375" style="3" bestFit="1" customWidth="1"/>
    <col min="6143" max="6383" width="9.140625" style="3"/>
    <col min="6384" max="6384" width="65.7109375" style="3" bestFit="1" customWidth="1"/>
    <col min="6385" max="6385" width="14.42578125" style="3" customWidth="1"/>
    <col min="6386" max="6389" width="10.7109375" style="3" bestFit="1" customWidth="1"/>
    <col min="6390" max="6390" width="11" style="3" bestFit="1" customWidth="1"/>
    <col min="6391" max="6391" width="15.28515625" style="3" bestFit="1" customWidth="1"/>
    <col min="6392" max="6392" width="16.28515625" style="3" bestFit="1" customWidth="1"/>
    <col min="6393" max="6398" width="10.7109375" style="3" bestFit="1" customWidth="1"/>
    <col min="6399" max="6639" width="9.140625" style="3"/>
    <col min="6640" max="6640" width="65.7109375" style="3" bestFit="1" customWidth="1"/>
    <col min="6641" max="6641" width="14.42578125" style="3" customWidth="1"/>
    <col min="6642" max="6645" width="10.7109375" style="3" bestFit="1" customWidth="1"/>
    <col min="6646" max="6646" width="11" style="3" bestFit="1" customWidth="1"/>
    <col min="6647" max="6647" width="15.28515625" style="3" bestFit="1" customWidth="1"/>
    <col min="6648" max="6648" width="16.28515625" style="3" bestFit="1" customWidth="1"/>
    <col min="6649" max="6654" width="10.7109375" style="3" bestFit="1" customWidth="1"/>
    <col min="6655" max="6895" width="9.140625" style="3"/>
    <col min="6896" max="6896" width="65.7109375" style="3" bestFit="1" customWidth="1"/>
    <col min="6897" max="6897" width="14.42578125" style="3" customWidth="1"/>
    <col min="6898" max="6901" width="10.7109375" style="3" bestFit="1" customWidth="1"/>
    <col min="6902" max="6902" width="11" style="3" bestFit="1" customWidth="1"/>
    <col min="6903" max="6903" width="15.28515625" style="3" bestFit="1" customWidth="1"/>
    <col min="6904" max="6904" width="16.28515625" style="3" bestFit="1" customWidth="1"/>
    <col min="6905" max="6910" width="10.7109375" style="3" bestFit="1" customWidth="1"/>
    <col min="6911" max="7151" width="9.140625" style="3"/>
    <col min="7152" max="7152" width="65.7109375" style="3" bestFit="1" customWidth="1"/>
    <col min="7153" max="7153" width="14.42578125" style="3" customWidth="1"/>
    <col min="7154" max="7157" width="10.7109375" style="3" bestFit="1" customWidth="1"/>
    <col min="7158" max="7158" width="11" style="3" bestFit="1" customWidth="1"/>
    <col min="7159" max="7159" width="15.28515625" style="3" bestFit="1" customWidth="1"/>
    <col min="7160" max="7160" width="16.28515625" style="3" bestFit="1" customWidth="1"/>
    <col min="7161" max="7166" width="10.7109375" style="3" bestFit="1" customWidth="1"/>
    <col min="7167" max="7407" width="9.140625" style="3"/>
    <col min="7408" max="7408" width="65.7109375" style="3" bestFit="1" customWidth="1"/>
    <col min="7409" max="7409" width="14.42578125" style="3" customWidth="1"/>
    <col min="7410" max="7413" width="10.7109375" style="3" bestFit="1" customWidth="1"/>
    <col min="7414" max="7414" width="11" style="3" bestFit="1" customWidth="1"/>
    <col min="7415" max="7415" width="15.28515625" style="3" bestFit="1" customWidth="1"/>
    <col min="7416" max="7416" width="16.28515625" style="3" bestFit="1" customWidth="1"/>
    <col min="7417" max="7422" width="10.7109375" style="3" bestFit="1" customWidth="1"/>
    <col min="7423" max="7663" width="9.140625" style="3"/>
    <col min="7664" max="7664" width="65.7109375" style="3" bestFit="1" customWidth="1"/>
    <col min="7665" max="7665" width="14.42578125" style="3" customWidth="1"/>
    <col min="7666" max="7669" width="10.7109375" style="3" bestFit="1" customWidth="1"/>
    <col min="7670" max="7670" width="11" style="3" bestFit="1" customWidth="1"/>
    <col min="7671" max="7671" width="15.28515625" style="3" bestFit="1" customWidth="1"/>
    <col min="7672" max="7672" width="16.28515625" style="3" bestFit="1" customWidth="1"/>
    <col min="7673" max="7678" width="10.7109375" style="3" bestFit="1" customWidth="1"/>
    <col min="7679" max="7919" width="9.140625" style="3"/>
    <col min="7920" max="7920" width="65.7109375" style="3" bestFit="1" customWidth="1"/>
    <col min="7921" max="7921" width="14.42578125" style="3" customWidth="1"/>
    <col min="7922" max="7925" width="10.7109375" style="3" bestFit="1" customWidth="1"/>
    <col min="7926" max="7926" width="11" style="3" bestFit="1" customWidth="1"/>
    <col min="7927" max="7927" width="15.28515625" style="3" bestFit="1" customWidth="1"/>
    <col min="7928" max="7928" width="16.28515625" style="3" bestFit="1" customWidth="1"/>
    <col min="7929" max="7934" width="10.7109375" style="3" bestFit="1" customWidth="1"/>
    <col min="7935" max="8175" width="9.140625" style="3"/>
    <col min="8176" max="8176" width="65.7109375" style="3" bestFit="1" customWidth="1"/>
    <col min="8177" max="8177" width="14.42578125" style="3" customWidth="1"/>
    <col min="8178" max="8181" width="10.7109375" style="3" bestFit="1" customWidth="1"/>
    <col min="8182" max="8182" width="11" style="3" bestFit="1" customWidth="1"/>
    <col min="8183" max="8183" width="15.28515625" style="3" bestFit="1" customWidth="1"/>
    <col min="8184" max="8184" width="16.28515625" style="3" bestFit="1" customWidth="1"/>
    <col min="8185" max="8190" width="10.7109375" style="3" bestFit="1" customWidth="1"/>
    <col min="8191" max="8431" width="9.140625" style="3"/>
    <col min="8432" max="8432" width="65.7109375" style="3" bestFit="1" customWidth="1"/>
    <col min="8433" max="8433" width="14.42578125" style="3" customWidth="1"/>
    <col min="8434" max="8437" width="10.7109375" style="3" bestFit="1" customWidth="1"/>
    <col min="8438" max="8438" width="11" style="3" bestFit="1" customWidth="1"/>
    <col min="8439" max="8439" width="15.28515625" style="3" bestFit="1" customWidth="1"/>
    <col min="8440" max="8440" width="16.28515625" style="3" bestFit="1" customWidth="1"/>
    <col min="8441" max="8446" width="10.7109375" style="3" bestFit="1" customWidth="1"/>
    <col min="8447" max="8687" width="9.140625" style="3"/>
    <col min="8688" max="8688" width="65.7109375" style="3" bestFit="1" customWidth="1"/>
    <col min="8689" max="8689" width="14.42578125" style="3" customWidth="1"/>
    <col min="8690" max="8693" width="10.7109375" style="3" bestFit="1" customWidth="1"/>
    <col min="8694" max="8694" width="11" style="3" bestFit="1" customWidth="1"/>
    <col min="8695" max="8695" width="15.28515625" style="3" bestFit="1" customWidth="1"/>
    <col min="8696" max="8696" width="16.28515625" style="3" bestFit="1" customWidth="1"/>
    <col min="8697" max="8702" width="10.7109375" style="3" bestFit="1" customWidth="1"/>
    <col min="8703" max="8943" width="9.140625" style="3"/>
    <col min="8944" max="8944" width="65.7109375" style="3" bestFit="1" customWidth="1"/>
    <col min="8945" max="8945" width="14.42578125" style="3" customWidth="1"/>
    <col min="8946" max="8949" width="10.7109375" style="3" bestFit="1" customWidth="1"/>
    <col min="8950" max="8950" width="11" style="3" bestFit="1" customWidth="1"/>
    <col min="8951" max="8951" width="15.28515625" style="3" bestFit="1" customWidth="1"/>
    <col min="8952" max="8952" width="16.28515625" style="3" bestFit="1" customWidth="1"/>
    <col min="8953" max="8958" width="10.7109375" style="3" bestFit="1" customWidth="1"/>
    <col min="8959" max="9199" width="9.140625" style="3"/>
    <col min="9200" max="9200" width="65.7109375" style="3" bestFit="1" customWidth="1"/>
    <col min="9201" max="9201" width="14.42578125" style="3" customWidth="1"/>
    <col min="9202" max="9205" width="10.7109375" style="3" bestFit="1" customWidth="1"/>
    <col min="9206" max="9206" width="11" style="3" bestFit="1" customWidth="1"/>
    <col min="9207" max="9207" width="15.28515625" style="3" bestFit="1" customWidth="1"/>
    <col min="9208" max="9208" width="16.28515625" style="3" bestFit="1" customWidth="1"/>
    <col min="9209" max="9214" width="10.7109375" style="3" bestFit="1" customWidth="1"/>
    <col min="9215" max="9455" width="9.140625" style="3"/>
    <col min="9456" max="9456" width="65.7109375" style="3" bestFit="1" customWidth="1"/>
    <col min="9457" max="9457" width="14.42578125" style="3" customWidth="1"/>
    <col min="9458" max="9461" width="10.7109375" style="3" bestFit="1" customWidth="1"/>
    <col min="9462" max="9462" width="11" style="3" bestFit="1" customWidth="1"/>
    <col min="9463" max="9463" width="15.28515625" style="3" bestFit="1" customWidth="1"/>
    <col min="9464" max="9464" width="16.28515625" style="3" bestFit="1" customWidth="1"/>
    <col min="9465" max="9470" width="10.7109375" style="3" bestFit="1" customWidth="1"/>
    <col min="9471" max="9711" width="9.140625" style="3"/>
    <col min="9712" max="9712" width="65.7109375" style="3" bestFit="1" customWidth="1"/>
    <col min="9713" max="9713" width="14.42578125" style="3" customWidth="1"/>
    <col min="9714" max="9717" width="10.7109375" style="3" bestFit="1" customWidth="1"/>
    <col min="9718" max="9718" width="11" style="3" bestFit="1" customWidth="1"/>
    <col min="9719" max="9719" width="15.28515625" style="3" bestFit="1" customWidth="1"/>
    <col min="9720" max="9720" width="16.28515625" style="3" bestFit="1" customWidth="1"/>
    <col min="9721" max="9726" width="10.7109375" style="3" bestFit="1" customWidth="1"/>
    <col min="9727" max="9967" width="9.140625" style="3"/>
    <col min="9968" max="9968" width="65.7109375" style="3" bestFit="1" customWidth="1"/>
    <col min="9969" max="9969" width="14.42578125" style="3" customWidth="1"/>
    <col min="9970" max="9973" width="10.7109375" style="3" bestFit="1" customWidth="1"/>
    <col min="9974" max="9974" width="11" style="3" bestFit="1" customWidth="1"/>
    <col min="9975" max="9975" width="15.28515625" style="3" bestFit="1" customWidth="1"/>
    <col min="9976" max="9976" width="16.28515625" style="3" bestFit="1" customWidth="1"/>
    <col min="9977" max="9982" width="10.7109375" style="3" bestFit="1" customWidth="1"/>
    <col min="9983" max="10223" width="9.140625" style="3"/>
    <col min="10224" max="10224" width="65.7109375" style="3" bestFit="1" customWidth="1"/>
    <col min="10225" max="10225" width="14.42578125" style="3" customWidth="1"/>
    <col min="10226" max="10229" width="10.7109375" style="3" bestFit="1" customWidth="1"/>
    <col min="10230" max="10230" width="11" style="3" bestFit="1" customWidth="1"/>
    <col min="10231" max="10231" width="15.28515625" style="3" bestFit="1" customWidth="1"/>
    <col min="10232" max="10232" width="16.28515625" style="3" bestFit="1" customWidth="1"/>
    <col min="10233" max="10238" width="10.7109375" style="3" bestFit="1" customWidth="1"/>
    <col min="10239" max="10479" width="9.140625" style="3"/>
    <col min="10480" max="10480" width="65.7109375" style="3" bestFit="1" customWidth="1"/>
    <col min="10481" max="10481" width="14.42578125" style="3" customWidth="1"/>
    <col min="10482" max="10485" width="10.7109375" style="3" bestFit="1" customWidth="1"/>
    <col min="10486" max="10486" width="11" style="3" bestFit="1" customWidth="1"/>
    <col min="10487" max="10487" width="15.28515625" style="3" bestFit="1" customWidth="1"/>
    <col min="10488" max="10488" width="16.28515625" style="3" bestFit="1" customWidth="1"/>
    <col min="10489" max="10494" width="10.7109375" style="3" bestFit="1" customWidth="1"/>
    <col min="10495" max="10735" width="9.140625" style="3"/>
    <col min="10736" max="10736" width="65.7109375" style="3" bestFit="1" customWidth="1"/>
    <col min="10737" max="10737" width="14.42578125" style="3" customWidth="1"/>
    <col min="10738" max="10741" width="10.7109375" style="3" bestFit="1" customWidth="1"/>
    <col min="10742" max="10742" width="11" style="3" bestFit="1" customWidth="1"/>
    <col min="10743" max="10743" width="15.28515625" style="3" bestFit="1" customWidth="1"/>
    <col min="10744" max="10744" width="16.28515625" style="3" bestFit="1" customWidth="1"/>
    <col min="10745" max="10750" width="10.7109375" style="3" bestFit="1" customWidth="1"/>
    <col min="10751" max="10991" width="9.140625" style="3"/>
    <col min="10992" max="10992" width="65.7109375" style="3" bestFit="1" customWidth="1"/>
    <col min="10993" max="10993" width="14.42578125" style="3" customWidth="1"/>
    <col min="10994" max="10997" width="10.7109375" style="3" bestFit="1" customWidth="1"/>
    <col min="10998" max="10998" width="11" style="3" bestFit="1" customWidth="1"/>
    <col min="10999" max="10999" width="15.28515625" style="3" bestFit="1" customWidth="1"/>
    <col min="11000" max="11000" width="16.28515625" style="3" bestFit="1" customWidth="1"/>
    <col min="11001" max="11006" width="10.7109375" style="3" bestFit="1" customWidth="1"/>
    <col min="11007" max="11247" width="9.140625" style="3"/>
    <col min="11248" max="11248" width="65.7109375" style="3" bestFit="1" customWidth="1"/>
    <col min="11249" max="11249" width="14.42578125" style="3" customWidth="1"/>
    <col min="11250" max="11253" width="10.7109375" style="3" bestFit="1" customWidth="1"/>
    <col min="11254" max="11254" width="11" style="3" bestFit="1" customWidth="1"/>
    <col min="11255" max="11255" width="15.28515625" style="3" bestFit="1" customWidth="1"/>
    <col min="11256" max="11256" width="16.28515625" style="3" bestFit="1" customWidth="1"/>
    <col min="11257" max="11262" width="10.7109375" style="3" bestFit="1" customWidth="1"/>
    <col min="11263" max="11503" width="9.140625" style="3"/>
    <col min="11504" max="11504" width="65.7109375" style="3" bestFit="1" customWidth="1"/>
    <col min="11505" max="11505" width="14.42578125" style="3" customWidth="1"/>
    <col min="11506" max="11509" width="10.7109375" style="3" bestFit="1" customWidth="1"/>
    <col min="11510" max="11510" width="11" style="3" bestFit="1" customWidth="1"/>
    <col min="11511" max="11511" width="15.28515625" style="3" bestFit="1" customWidth="1"/>
    <col min="11512" max="11512" width="16.28515625" style="3" bestFit="1" customWidth="1"/>
    <col min="11513" max="11518" width="10.7109375" style="3" bestFit="1" customWidth="1"/>
    <col min="11519" max="11759" width="9.140625" style="3"/>
    <col min="11760" max="11760" width="65.7109375" style="3" bestFit="1" customWidth="1"/>
    <col min="11761" max="11761" width="14.42578125" style="3" customWidth="1"/>
    <col min="11762" max="11765" width="10.7109375" style="3" bestFit="1" customWidth="1"/>
    <col min="11766" max="11766" width="11" style="3" bestFit="1" customWidth="1"/>
    <col min="11767" max="11767" width="15.28515625" style="3" bestFit="1" customWidth="1"/>
    <col min="11768" max="11768" width="16.28515625" style="3" bestFit="1" customWidth="1"/>
    <col min="11769" max="11774" width="10.7109375" style="3" bestFit="1" customWidth="1"/>
    <col min="11775" max="12015" width="9.140625" style="3"/>
    <col min="12016" max="12016" width="65.7109375" style="3" bestFit="1" customWidth="1"/>
    <col min="12017" max="12017" width="14.42578125" style="3" customWidth="1"/>
    <col min="12018" max="12021" width="10.7109375" style="3" bestFit="1" customWidth="1"/>
    <col min="12022" max="12022" width="11" style="3" bestFit="1" customWidth="1"/>
    <col min="12023" max="12023" width="15.28515625" style="3" bestFit="1" customWidth="1"/>
    <col min="12024" max="12024" width="16.28515625" style="3" bestFit="1" customWidth="1"/>
    <col min="12025" max="12030" width="10.7109375" style="3" bestFit="1" customWidth="1"/>
    <col min="12031" max="12271" width="9.140625" style="3"/>
    <col min="12272" max="12272" width="65.7109375" style="3" bestFit="1" customWidth="1"/>
    <col min="12273" max="12273" width="14.42578125" style="3" customWidth="1"/>
    <col min="12274" max="12277" width="10.7109375" style="3" bestFit="1" customWidth="1"/>
    <col min="12278" max="12278" width="11" style="3" bestFit="1" customWidth="1"/>
    <col min="12279" max="12279" width="15.28515625" style="3" bestFit="1" customWidth="1"/>
    <col min="12280" max="12280" width="16.28515625" style="3" bestFit="1" customWidth="1"/>
    <col min="12281" max="12286" width="10.7109375" style="3" bestFit="1" customWidth="1"/>
    <col min="12287" max="12527" width="9.140625" style="3"/>
    <col min="12528" max="12528" width="65.7109375" style="3" bestFit="1" customWidth="1"/>
    <col min="12529" max="12529" width="14.42578125" style="3" customWidth="1"/>
    <col min="12530" max="12533" width="10.7109375" style="3" bestFit="1" customWidth="1"/>
    <col min="12534" max="12534" width="11" style="3" bestFit="1" customWidth="1"/>
    <col min="12535" max="12535" width="15.28515625" style="3" bestFit="1" customWidth="1"/>
    <col min="12536" max="12536" width="16.28515625" style="3" bestFit="1" customWidth="1"/>
    <col min="12537" max="12542" width="10.7109375" style="3" bestFit="1" customWidth="1"/>
    <col min="12543" max="12783" width="9.140625" style="3"/>
    <col min="12784" max="12784" width="65.7109375" style="3" bestFit="1" customWidth="1"/>
    <col min="12785" max="12785" width="14.42578125" style="3" customWidth="1"/>
    <col min="12786" max="12789" width="10.7109375" style="3" bestFit="1" customWidth="1"/>
    <col min="12790" max="12790" width="11" style="3" bestFit="1" customWidth="1"/>
    <col min="12791" max="12791" width="15.28515625" style="3" bestFit="1" customWidth="1"/>
    <col min="12792" max="12792" width="16.28515625" style="3" bestFit="1" customWidth="1"/>
    <col min="12793" max="12798" width="10.7109375" style="3" bestFit="1" customWidth="1"/>
    <col min="12799" max="13039" width="9.140625" style="3"/>
    <col min="13040" max="13040" width="65.7109375" style="3" bestFit="1" customWidth="1"/>
    <col min="13041" max="13041" width="14.42578125" style="3" customWidth="1"/>
    <col min="13042" max="13045" width="10.7109375" style="3" bestFit="1" customWidth="1"/>
    <col min="13046" max="13046" width="11" style="3" bestFit="1" customWidth="1"/>
    <col min="13047" max="13047" width="15.28515625" style="3" bestFit="1" customWidth="1"/>
    <col min="13048" max="13048" width="16.28515625" style="3" bestFit="1" customWidth="1"/>
    <col min="13049" max="13054" width="10.7109375" style="3" bestFit="1" customWidth="1"/>
    <col min="13055" max="13295" width="9.140625" style="3"/>
    <col min="13296" max="13296" width="65.7109375" style="3" bestFit="1" customWidth="1"/>
    <col min="13297" max="13297" width="14.42578125" style="3" customWidth="1"/>
    <col min="13298" max="13301" width="10.7109375" style="3" bestFit="1" customWidth="1"/>
    <col min="13302" max="13302" width="11" style="3" bestFit="1" customWidth="1"/>
    <col min="13303" max="13303" width="15.28515625" style="3" bestFit="1" customWidth="1"/>
    <col min="13304" max="13304" width="16.28515625" style="3" bestFit="1" customWidth="1"/>
    <col min="13305" max="13310" width="10.7109375" style="3" bestFit="1" customWidth="1"/>
    <col min="13311" max="13551" width="9.140625" style="3"/>
    <col min="13552" max="13552" width="65.7109375" style="3" bestFit="1" customWidth="1"/>
    <col min="13553" max="13553" width="14.42578125" style="3" customWidth="1"/>
    <col min="13554" max="13557" width="10.7109375" style="3" bestFit="1" customWidth="1"/>
    <col min="13558" max="13558" width="11" style="3" bestFit="1" customWidth="1"/>
    <col min="13559" max="13559" width="15.28515625" style="3" bestFit="1" customWidth="1"/>
    <col min="13560" max="13560" width="16.28515625" style="3" bestFit="1" customWidth="1"/>
    <col min="13561" max="13566" width="10.7109375" style="3" bestFit="1" customWidth="1"/>
    <col min="13567" max="13807" width="9.140625" style="3"/>
    <col min="13808" max="13808" width="65.7109375" style="3" bestFit="1" customWidth="1"/>
    <col min="13809" max="13809" width="14.42578125" style="3" customWidth="1"/>
    <col min="13810" max="13813" width="10.7109375" style="3" bestFit="1" customWidth="1"/>
    <col min="13814" max="13814" width="11" style="3" bestFit="1" customWidth="1"/>
    <col min="13815" max="13815" width="15.28515625" style="3" bestFit="1" customWidth="1"/>
    <col min="13816" max="13816" width="16.28515625" style="3" bestFit="1" customWidth="1"/>
    <col min="13817" max="13822" width="10.7109375" style="3" bestFit="1" customWidth="1"/>
    <col min="13823" max="14063" width="9.140625" style="3"/>
    <col min="14064" max="14064" width="65.7109375" style="3" bestFit="1" customWidth="1"/>
    <col min="14065" max="14065" width="14.42578125" style="3" customWidth="1"/>
    <col min="14066" max="14069" width="10.7109375" style="3" bestFit="1" customWidth="1"/>
    <col min="14070" max="14070" width="11" style="3" bestFit="1" customWidth="1"/>
    <col min="14071" max="14071" width="15.28515625" style="3" bestFit="1" customWidth="1"/>
    <col min="14072" max="14072" width="16.28515625" style="3" bestFit="1" customWidth="1"/>
    <col min="14073" max="14078" width="10.7109375" style="3" bestFit="1" customWidth="1"/>
    <col min="14079" max="14319" width="9.140625" style="3"/>
    <col min="14320" max="14320" width="65.7109375" style="3" bestFit="1" customWidth="1"/>
    <col min="14321" max="14321" width="14.42578125" style="3" customWidth="1"/>
    <col min="14322" max="14325" width="10.7109375" style="3" bestFit="1" customWidth="1"/>
    <col min="14326" max="14326" width="11" style="3" bestFit="1" customWidth="1"/>
    <col min="14327" max="14327" width="15.28515625" style="3" bestFit="1" customWidth="1"/>
    <col min="14328" max="14328" width="16.28515625" style="3" bestFit="1" customWidth="1"/>
    <col min="14329" max="14334" width="10.7109375" style="3" bestFit="1" customWidth="1"/>
    <col min="14335" max="14575" width="9.140625" style="3"/>
    <col min="14576" max="14576" width="65.7109375" style="3" bestFit="1" customWidth="1"/>
    <col min="14577" max="14577" width="14.42578125" style="3" customWidth="1"/>
    <col min="14578" max="14581" width="10.7109375" style="3" bestFit="1" customWidth="1"/>
    <col min="14582" max="14582" width="11" style="3" bestFit="1" customWidth="1"/>
    <col min="14583" max="14583" width="15.28515625" style="3" bestFit="1" customWidth="1"/>
    <col min="14584" max="14584" width="16.28515625" style="3" bestFit="1" customWidth="1"/>
    <col min="14585" max="14590" width="10.7109375" style="3" bestFit="1" customWidth="1"/>
    <col min="14591" max="14831" width="9.140625" style="3"/>
    <col min="14832" max="14832" width="65.7109375" style="3" bestFit="1" customWidth="1"/>
    <col min="14833" max="14833" width="14.42578125" style="3" customWidth="1"/>
    <col min="14834" max="14837" width="10.7109375" style="3" bestFit="1" customWidth="1"/>
    <col min="14838" max="14838" width="11" style="3" bestFit="1" customWidth="1"/>
    <col min="14839" max="14839" width="15.28515625" style="3" bestFit="1" customWidth="1"/>
    <col min="14840" max="14840" width="16.28515625" style="3" bestFit="1" customWidth="1"/>
    <col min="14841" max="14846" width="10.7109375" style="3" bestFit="1" customWidth="1"/>
    <col min="14847" max="15087" width="9.140625" style="3"/>
    <col min="15088" max="15088" width="65.7109375" style="3" bestFit="1" customWidth="1"/>
    <col min="15089" max="15089" width="14.42578125" style="3" customWidth="1"/>
    <col min="15090" max="15093" width="10.7109375" style="3" bestFit="1" customWidth="1"/>
    <col min="15094" max="15094" width="11" style="3" bestFit="1" customWidth="1"/>
    <col min="15095" max="15095" width="15.28515625" style="3" bestFit="1" customWidth="1"/>
    <col min="15096" max="15096" width="16.28515625" style="3" bestFit="1" customWidth="1"/>
    <col min="15097" max="15102" width="10.7109375" style="3" bestFit="1" customWidth="1"/>
    <col min="15103" max="15343" width="9.140625" style="3"/>
    <col min="15344" max="15344" width="65.7109375" style="3" bestFit="1" customWidth="1"/>
    <col min="15345" max="15345" width="14.42578125" style="3" customWidth="1"/>
    <col min="15346" max="15349" width="10.7109375" style="3" bestFit="1" customWidth="1"/>
    <col min="15350" max="15350" width="11" style="3" bestFit="1" customWidth="1"/>
    <col min="15351" max="15351" width="15.28515625" style="3" bestFit="1" customWidth="1"/>
    <col min="15352" max="15352" width="16.28515625" style="3" bestFit="1" customWidth="1"/>
    <col min="15353" max="15358" width="10.7109375" style="3" bestFit="1" customWidth="1"/>
    <col min="15359" max="15599" width="9.140625" style="3"/>
    <col min="15600" max="15600" width="65.7109375" style="3" bestFit="1" customWidth="1"/>
    <col min="15601" max="15601" width="14.42578125" style="3" customWidth="1"/>
    <col min="15602" max="15605" width="10.7109375" style="3" bestFit="1" customWidth="1"/>
    <col min="15606" max="15606" width="11" style="3" bestFit="1" customWidth="1"/>
    <col min="15607" max="15607" width="15.28515625" style="3" bestFit="1" customWidth="1"/>
    <col min="15608" max="15608" width="16.28515625" style="3" bestFit="1" customWidth="1"/>
    <col min="15609" max="15614" width="10.7109375" style="3" bestFit="1" customWidth="1"/>
    <col min="15615" max="15855" width="9.140625" style="3"/>
    <col min="15856" max="15856" width="65.7109375" style="3" bestFit="1" customWidth="1"/>
    <col min="15857" max="15857" width="14.42578125" style="3" customWidth="1"/>
    <col min="15858" max="15861" width="10.7109375" style="3" bestFit="1" customWidth="1"/>
    <col min="15862" max="15862" width="11" style="3" bestFit="1" customWidth="1"/>
    <col min="15863" max="15863" width="15.28515625" style="3" bestFit="1" customWidth="1"/>
    <col min="15864" max="15864" width="16.28515625" style="3" bestFit="1" customWidth="1"/>
    <col min="15865" max="15870" width="10.7109375" style="3" bestFit="1" customWidth="1"/>
    <col min="15871" max="16111" width="9.140625" style="3"/>
    <col min="16112" max="16112" width="65.7109375" style="3" bestFit="1" customWidth="1"/>
    <col min="16113" max="16113" width="14.42578125" style="3" customWidth="1"/>
    <col min="16114" max="16117" width="10.7109375" style="3" bestFit="1" customWidth="1"/>
    <col min="16118" max="16118" width="11" style="3" bestFit="1" customWidth="1"/>
    <col min="16119" max="16119" width="15.28515625" style="3" bestFit="1" customWidth="1"/>
    <col min="16120" max="16120" width="16.28515625" style="3" bestFit="1" customWidth="1"/>
    <col min="16121" max="16126" width="10.7109375" style="3" bestFit="1" customWidth="1"/>
    <col min="16127" max="16384" width="9.140625" style="3"/>
  </cols>
  <sheetData>
    <row r="1" spans="1:15" x14ac:dyDescent="0.2">
      <c r="A1" s="2" t="s">
        <v>0</v>
      </c>
    </row>
    <row r="2" spans="1:15" x14ac:dyDescent="0.2">
      <c r="A2" s="3" t="s">
        <v>2</v>
      </c>
    </row>
    <row r="3" spans="1:15" x14ac:dyDescent="0.2">
      <c r="A3" s="4">
        <v>45748</v>
      </c>
      <c r="B3" s="4"/>
    </row>
    <row r="4" spans="1:15" x14ac:dyDescent="0.2">
      <c r="A4" s="63" t="s">
        <v>30</v>
      </c>
      <c r="E4" s="52"/>
      <c r="F4" s="52"/>
      <c r="G4" s="138" t="s">
        <v>95</v>
      </c>
      <c r="H4" s="139"/>
      <c r="I4" s="139"/>
      <c r="J4" s="140"/>
    </row>
    <row r="5" spans="1:15" x14ac:dyDescent="0.2">
      <c r="E5" s="53"/>
      <c r="F5" s="53"/>
      <c r="G5" s="136" t="s">
        <v>21</v>
      </c>
      <c r="H5" s="137"/>
      <c r="I5" s="136" t="s">
        <v>22</v>
      </c>
      <c r="J5" s="137"/>
    </row>
    <row r="6" spans="1:15" x14ac:dyDescent="0.2">
      <c r="D6" s="36">
        <v>2</v>
      </c>
      <c r="E6" s="55" t="s">
        <v>30</v>
      </c>
      <c r="F6" s="55" t="s">
        <v>30</v>
      </c>
      <c r="G6" s="37"/>
      <c r="H6" s="38"/>
      <c r="I6" s="37"/>
      <c r="J6" s="38"/>
    </row>
    <row r="7" spans="1:15" ht="25.5" x14ac:dyDescent="0.2">
      <c r="A7" s="122" t="s">
        <v>3</v>
      </c>
      <c r="B7" s="2" t="s">
        <v>4</v>
      </c>
      <c r="C7" s="2" t="s">
        <v>18</v>
      </c>
      <c r="D7" s="34" t="s">
        <v>13</v>
      </c>
      <c r="E7" s="54" t="s">
        <v>20</v>
      </c>
      <c r="F7" s="54" t="s">
        <v>19</v>
      </c>
      <c r="G7" s="39" t="s">
        <v>48</v>
      </c>
      <c r="H7" s="40" t="s">
        <v>49</v>
      </c>
      <c r="I7" s="39" t="s">
        <v>50</v>
      </c>
      <c r="J7" s="40" t="s">
        <v>51</v>
      </c>
    </row>
    <row r="8" spans="1:15" x14ac:dyDescent="0.2">
      <c r="A8" s="119" t="s">
        <v>5</v>
      </c>
      <c r="B8" s="6"/>
    </row>
    <row r="9" spans="1:15" x14ac:dyDescent="0.2">
      <c r="A9" s="119" t="s">
        <v>84</v>
      </c>
      <c r="B9" s="104" t="s">
        <v>6</v>
      </c>
      <c r="C9" s="58">
        <v>9.0499999999999997E-2</v>
      </c>
      <c r="D9" s="5"/>
      <c r="E9" s="37"/>
      <c r="F9" s="38"/>
      <c r="G9" s="41"/>
      <c r="H9" s="5"/>
      <c r="I9" s="58">
        <v>0</v>
      </c>
      <c r="J9" s="42">
        <v>9.0499999999999997E-2</v>
      </c>
      <c r="K9" s="32"/>
    </row>
    <row r="10" spans="1:15" x14ac:dyDescent="0.2">
      <c r="A10" s="120" t="s">
        <v>7</v>
      </c>
      <c r="B10" s="105"/>
      <c r="C10" s="6"/>
      <c r="D10" s="6"/>
      <c r="E10" s="21"/>
      <c r="F10" s="20"/>
      <c r="G10" s="21"/>
      <c r="H10" s="6"/>
      <c r="I10" s="6"/>
      <c r="J10" s="20"/>
    </row>
    <row r="11" spans="1:15" ht="15" x14ac:dyDescent="0.25">
      <c r="A11" s="121" t="s">
        <v>65</v>
      </c>
      <c r="B11" s="104" t="s">
        <v>8</v>
      </c>
      <c r="C11" s="10">
        <v>0.1132</v>
      </c>
      <c r="D11" s="6"/>
      <c r="E11" s="21"/>
      <c r="F11" s="20"/>
      <c r="G11" s="43"/>
      <c r="H11" s="6"/>
      <c r="I11" s="10"/>
      <c r="J11" s="44"/>
      <c r="N11" s="32"/>
      <c r="O11" s="3">
        <v>0</v>
      </c>
    </row>
    <row r="12" spans="1:15" ht="15" x14ac:dyDescent="0.25">
      <c r="A12" s="108" t="s">
        <v>85</v>
      </c>
      <c r="B12" s="106"/>
      <c r="C12" s="10">
        <v>5.6599999999999998E-2</v>
      </c>
      <c r="D12" s="6"/>
      <c r="E12" s="21"/>
      <c r="F12" s="20"/>
      <c r="G12" s="43"/>
      <c r="H12" s="6"/>
      <c r="I12" s="10"/>
      <c r="J12" s="44">
        <v>5.6599999999999998E-2</v>
      </c>
      <c r="N12" s="32"/>
    </row>
    <row r="13" spans="1:15" ht="15" x14ac:dyDescent="0.25">
      <c r="A13" s="108" t="s">
        <v>86</v>
      </c>
      <c r="B13" s="106"/>
      <c r="C13" s="10">
        <v>2.8299999999999999E-2</v>
      </c>
      <c r="D13" s="6"/>
      <c r="E13" s="21"/>
      <c r="F13" s="20"/>
      <c r="G13" s="43"/>
      <c r="H13" s="10">
        <v>2.8299999999999999E-2</v>
      </c>
      <c r="I13" s="10">
        <v>2.8299999999999999E-2</v>
      </c>
      <c r="J13" s="44"/>
      <c r="M13" s="32"/>
      <c r="N13" s="32"/>
    </row>
    <row r="14" spans="1:15" ht="15" x14ac:dyDescent="0.25">
      <c r="A14" s="108" t="s">
        <v>66</v>
      </c>
      <c r="B14" s="107" t="s">
        <v>9</v>
      </c>
      <c r="C14" s="10">
        <v>8.0000000000000002E-3</v>
      </c>
      <c r="D14" s="6"/>
      <c r="E14" s="21"/>
      <c r="F14" s="20"/>
      <c r="G14" s="43"/>
      <c r="H14" s="6"/>
      <c r="I14" s="6"/>
      <c r="J14" s="44">
        <v>8.0000000000000002E-3</v>
      </c>
      <c r="N14" s="32"/>
    </row>
    <row r="15" spans="1:15" x14ac:dyDescent="0.2">
      <c r="A15" s="120"/>
      <c r="B15" s="8"/>
      <c r="C15" s="6"/>
      <c r="D15" s="6"/>
      <c r="E15" s="21"/>
      <c r="F15" s="20"/>
      <c r="G15" s="21"/>
      <c r="H15" s="6"/>
      <c r="I15" s="6"/>
      <c r="J15" s="20"/>
    </row>
    <row r="16" spans="1:15" ht="45" x14ac:dyDescent="0.25">
      <c r="A16" s="118" t="s">
        <v>64</v>
      </c>
      <c r="B16" s="51"/>
      <c r="C16" s="45"/>
      <c r="D16" s="103">
        <v>1.4E-3</v>
      </c>
      <c r="E16" s="21"/>
      <c r="F16" s="20"/>
      <c r="G16" s="50"/>
      <c r="H16" s="51"/>
      <c r="I16" s="51"/>
      <c r="J16" s="61"/>
      <c r="M16" s="32"/>
      <c r="N16" s="32"/>
      <c r="O16" s="3">
        <v>0</v>
      </c>
    </row>
    <row r="17" spans="1:17" x14ac:dyDescent="0.2">
      <c r="A17" s="122"/>
      <c r="F17" s="6"/>
      <c r="G17" s="49"/>
      <c r="H17" s="49"/>
      <c r="I17" s="49"/>
      <c r="J17" s="49"/>
      <c r="K17" s="6"/>
      <c r="L17" s="6"/>
      <c r="M17" s="6"/>
    </row>
    <row r="18" spans="1:17" ht="25.5" x14ac:dyDescent="0.2">
      <c r="A18" s="123" t="s">
        <v>38</v>
      </c>
      <c r="F18" s="6"/>
      <c r="G18" s="67">
        <v>0</v>
      </c>
      <c r="H18" s="69">
        <v>2.8299999999999999E-2</v>
      </c>
      <c r="I18" s="68">
        <v>2.8299999999999999E-2</v>
      </c>
      <c r="J18" s="69">
        <v>0.15509999999999999</v>
      </c>
      <c r="K18" s="6"/>
      <c r="L18" s="6"/>
      <c r="M18" s="6"/>
      <c r="N18" s="6"/>
      <c r="O18" s="6"/>
    </row>
    <row r="19" spans="1:17" x14ac:dyDescent="0.2">
      <c r="A19" s="122"/>
      <c r="F19" s="6"/>
      <c r="G19" s="6"/>
      <c r="H19" s="6"/>
      <c r="I19" s="6"/>
      <c r="J19" s="6"/>
      <c r="K19" s="6"/>
      <c r="L19" s="6"/>
      <c r="M19" s="6"/>
    </row>
    <row r="21" spans="1:17" x14ac:dyDescent="0.2">
      <c r="A21" s="2" t="s">
        <v>10</v>
      </c>
      <c r="N21" s="3" t="s">
        <v>57</v>
      </c>
      <c r="O21" s="3" t="s">
        <v>58</v>
      </c>
      <c r="P21" s="3" t="s">
        <v>59</v>
      </c>
      <c r="Q21" s="3" t="s">
        <v>60</v>
      </c>
    </row>
    <row r="22" spans="1:17" x14ac:dyDescent="0.2">
      <c r="A22" s="56">
        <v>45748</v>
      </c>
      <c r="C22" s="32"/>
      <c r="D22" s="46">
        <v>0.37040000000000001</v>
      </c>
      <c r="E22" s="41">
        <v>0.37040000000000001</v>
      </c>
      <c r="F22" s="42">
        <v>0.37040000000000001</v>
      </c>
      <c r="G22" s="41">
        <v>0.37040000000000001</v>
      </c>
      <c r="H22" s="42">
        <v>0.3987</v>
      </c>
      <c r="I22" s="41">
        <v>0.3987</v>
      </c>
      <c r="J22" s="42">
        <v>0.52549999999999997</v>
      </c>
      <c r="K22" s="32"/>
      <c r="N22" s="77" t="s">
        <v>61</v>
      </c>
      <c r="O22" s="78" t="s">
        <v>61</v>
      </c>
      <c r="P22" s="81" t="s">
        <v>61</v>
      </c>
      <c r="Q22" s="81" t="s">
        <v>61</v>
      </c>
    </row>
    <row r="23" spans="1:17" x14ac:dyDescent="0.2">
      <c r="A23" s="57">
        <v>45749</v>
      </c>
      <c r="C23" s="32"/>
      <c r="D23" s="48">
        <v>0.34489999999999998</v>
      </c>
      <c r="E23" s="43">
        <v>0.34489999999999998</v>
      </c>
      <c r="F23" s="44">
        <v>0.34489999999999998</v>
      </c>
      <c r="G23" s="43">
        <v>0.34489999999999998</v>
      </c>
      <c r="H23" s="44">
        <v>0.37319999999999998</v>
      </c>
      <c r="I23" s="43">
        <v>0.37319999999999998</v>
      </c>
      <c r="J23" s="44">
        <v>0.5</v>
      </c>
      <c r="N23" s="77" t="s">
        <v>61</v>
      </c>
      <c r="O23" s="78" t="s">
        <v>61</v>
      </c>
      <c r="P23" s="82" t="s">
        <v>61</v>
      </c>
      <c r="Q23" s="81" t="s">
        <v>61</v>
      </c>
    </row>
    <row r="24" spans="1:17" x14ac:dyDescent="0.2">
      <c r="A24" s="57">
        <v>45750</v>
      </c>
      <c r="C24" s="32"/>
      <c r="D24" s="48">
        <v>0.3659</v>
      </c>
      <c r="E24" s="43">
        <v>0.3659</v>
      </c>
      <c r="F24" s="44">
        <v>0.3659</v>
      </c>
      <c r="G24" s="43">
        <v>0.3659</v>
      </c>
      <c r="H24" s="44">
        <v>0.39419999999999999</v>
      </c>
      <c r="I24" s="43">
        <v>0.39419999999999999</v>
      </c>
      <c r="J24" s="44">
        <v>0.52100000000000002</v>
      </c>
      <c r="N24" s="77" t="s">
        <v>61</v>
      </c>
      <c r="O24" s="78" t="s">
        <v>61</v>
      </c>
      <c r="P24" s="82" t="s">
        <v>61</v>
      </c>
      <c r="Q24" s="81" t="s">
        <v>61</v>
      </c>
    </row>
    <row r="25" spans="1:17" x14ac:dyDescent="0.2">
      <c r="A25" s="57">
        <v>45751</v>
      </c>
      <c r="C25" s="32"/>
      <c r="D25" s="48">
        <v>0.37140000000000001</v>
      </c>
      <c r="E25" s="43">
        <v>0.37140000000000001</v>
      </c>
      <c r="F25" s="44">
        <v>0.37140000000000001</v>
      </c>
      <c r="G25" s="43">
        <v>0.37140000000000001</v>
      </c>
      <c r="H25" s="44">
        <v>0.3997</v>
      </c>
      <c r="I25" s="43">
        <v>0.3997</v>
      </c>
      <c r="J25" s="44">
        <v>0.52649999999999997</v>
      </c>
      <c r="N25" s="77" t="s">
        <v>61</v>
      </c>
      <c r="O25" s="78" t="s">
        <v>61</v>
      </c>
      <c r="P25" s="82" t="s">
        <v>61</v>
      </c>
      <c r="Q25" s="81" t="s">
        <v>61</v>
      </c>
    </row>
    <row r="26" spans="1:17" x14ac:dyDescent="0.2">
      <c r="A26" s="57">
        <v>45752</v>
      </c>
      <c r="C26" s="32"/>
      <c r="D26" s="48">
        <v>0.36940000000000001</v>
      </c>
      <c r="E26" s="43">
        <v>0.36940000000000001</v>
      </c>
      <c r="F26" s="44">
        <v>0.36940000000000001</v>
      </c>
      <c r="G26" s="43">
        <v>0.36940000000000001</v>
      </c>
      <c r="H26" s="44">
        <v>0.3977</v>
      </c>
      <c r="I26" s="43">
        <v>0.3977</v>
      </c>
      <c r="J26" s="44">
        <v>0.52449999999999997</v>
      </c>
      <c r="N26" s="77" t="s">
        <v>61</v>
      </c>
      <c r="O26" s="78" t="s">
        <v>61</v>
      </c>
      <c r="P26" s="82" t="s">
        <v>61</v>
      </c>
      <c r="Q26" s="81" t="s">
        <v>61</v>
      </c>
    </row>
    <row r="27" spans="1:17" x14ac:dyDescent="0.2">
      <c r="A27" s="57">
        <v>45753</v>
      </c>
      <c r="C27" s="32"/>
      <c r="D27" s="48">
        <v>0.36940000000000001</v>
      </c>
      <c r="E27" s="43">
        <v>0.36940000000000001</v>
      </c>
      <c r="F27" s="44">
        <v>0.36940000000000001</v>
      </c>
      <c r="G27" s="43">
        <v>0.36940000000000001</v>
      </c>
      <c r="H27" s="44">
        <v>0.3977</v>
      </c>
      <c r="I27" s="43">
        <v>0.3977</v>
      </c>
      <c r="J27" s="44">
        <v>0.52449999999999997</v>
      </c>
      <c r="N27" s="77" t="s">
        <v>61</v>
      </c>
      <c r="O27" s="78" t="s">
        <v>61</v>
      </c>
      <c r="P27" s="82" t="s">
        <v>61</v>
      </c>
      <c r="Q27" s="81" t="s">
        <v>61</v>
      </c>
    </row>
    <row r="28" spans="1:17" x14ac:dyDescent="0.2">
      <c r="A28" s="57">
        <v>45754</v>
      </c>
      <c r="C28" s="32"/>
      <c r="D28" s="48">
        <v>0.36940000000000001</v>
      </c>
      <c r="E28" s="43">
        <v>0.36940000000000001</v>
      </c>
      <c r="F28" s="44">
        <v>0.36940000000000001</v>
      </c>
      <c r="G28" s="43">
        <v>0.36940000000000001</v>
      </c>
      <c r="H28" s="44">
        <v>0.3977</v>
      </c>
      <c r="I28" s="43">
        <v>0.3977</v>
      </c>
      <c r="J28" s="44">
        <v>0.52449999999999997</v>
      </c>
      <c r="N28" s="77" t="s">
        <v>61</v>
      </c>
      <c r="O28" s="78" t="s">
        <v>61</v>
      </c>
      <c r="P28" s="82" t="s">
        <v>61</v>
      </c>
      <c r="Q28" s="81" t="s">
        <v>61</v>
      </c>
    </row>
    <row r="29" spans="1:17" x14ac:dyDescent="0.2">
      <c r="A29" s="57">
        <v>45755</v>
      </c>
      <c r="C29" s="32"/>
      <c r="D29" s="48">
        <v>0.35389999999999999</v>
      </c>
      <c r="E29" s="43">
        <v>0.35389999999999999</v>
      </c>
      <c r="F29" s="44">
        <v>0.35389999999999999</v>
      </c>
      <c r="G29" s="43">
        <v>0.35389999999999999</v>
      </c>
      <c r="H29" s="44">
        <v>0.38219999999999998</v>
      </c>
      <c r="I29" s="43">
        <v>0.38219999999999998</v>
      </c>
      <c r="J29" s="44">
        <v>0.50900000000000001</v>
      </c>
      <c r="N29" s="77" t="s">
        <v>61</v>
      </c>
      <c r="O29" s="78" t="s">
        <v>61</v>
      </c>
      <c r="P29" s="82" t="s">
        <v>61</v>
      </c>
      <c r="Q29" s="81" t="s">
        <v>61</v>
      </c>
    </row>
    <row r="30" spans="1:17" x14ac:dyDescent="0.2">
      <c r="A30" s="57">
        <v>45756</v>
      </c>
      <c r="C30" s="32"/>
      <c r="D30" s="48">
        <v>0.34989999999999999</v>
      </c>
      <c r="E30" s="43">
        <v>0.34989999999999999</v>
      </c>
      <c r="F30" s="44">
        <v>0.34989999999999999</v>
      </c>
      <c r="G30" s="43">
        <v>0.34989999999999999</v>
      </c>
      <c r="H30" s="44">
        <v>0.37819999999999998</v>
      </c>
      <c r="I30" s="43">
        <v>0.37819999999999998</v>
      </c>
      <c r="J30" s="44">
        <v>0.505</v>
      </c>
      <c r="N30" s="77" t="s">
        <v>61</v>
      </c>
      <c r="O30" s="78" t="s">
        <v>61</v>
      </c>
      <c r="P30" s="82" t="s">
        <v>61</v>
      </c>
      <c r="Q30" s="81" t="s">
        <v>61</v>
      </c>
    </row>
    <row r="31" spans="1:17" x14ac:dyDescent="0.2">
      <c r="A31" s="57">
        <v>45757</v>
      </c>
      <c r="C31" s="32"/>
      <c r="D31" s="48">
        <v>0.31790000000000002</v>
      </c>
      <c r="E31" s="43">
        <v>0.31790000000000002</v>
      </c>
      <c r="F31" s="44">
        <v>0.31790000000000002</v>
      </c>
      <c r="G31" s="43">
        <v>0.31790000000000002</v>
      </c>
      <c r="H31" s="44">
        <v>0.34620000000000001</v>
      </c>
      <c r="I31" s="43">
        <v>0.34620000000000001</v>
      </c>
      <c r="J31" s="44">
        <v>0.47299999999999998</v>
      </c>
      <c r="N31" s="77" t="s">
        <v>61</v>
      </c>
      <c r="O31" s="78" t="s">
        <v>61</v>
      </c>
      <c r="P31" s="82" t="s">
        <v>61</v>
      </c>
      <c r="Q31" s="81" t="s">
        <v>61</v>
      </c>
    </row>
    <row r="32" spans="1:17" x14ac:dyDescent="0.2">
      <c r="A32" s="57">
        <v>45758</v>
      </c>
      <c r="C32" s="32"/>
      <c r="D32" s="48">
        <v>0.33939999999999998</v>
      </c>
      <c r="E32" s="43">
        <v>0.33939999999999998</v>
      </c>
      <c r="F32" s="44">
        <v>0.33939999999999998</v>
      </c>
      <c r="G32" s="43">
        <v>0.33939999999999998</v>
      </c>
      <c r="H32" s="44">
        <v>0.36769999999999997</v>
      </c>
      <c r="I32" s="43">
        <v>0.36769999999999997</v>
      </c>
      <c r="J32" s="44">
        <v>0.49449999999999994</v>
      </c>
      <c r="N32" s="77" t="s">
        <v>61</v>
      </c>
      <c r="O32" s="78" t="s">
        <v>61</v>
      </c>
      <c r="P32" s="82" t="s">
        <v>61</v>
      </c>
      <c r="Q32" s="81" t="s">
        <v>61</v>
      </c>
    </row>
    <row r="33" spans="1:17" x14ac:dyDescent="0.2">
      <c r="A33" s="57">
        <v>45759</v>
      </c>
      <c r="C33" s="32"/>
      <c r="D33" s="48">
        <v>0.31340000000000001</v>
      </c>
      <c r="E33" s="43">
        <v>0.31340000000000001</v>
      </c>
      <c r="F33" s="44">
        <v>0.31340000000000001</v>
      </c>
      <c r="G33" s="43">
        <v>0.31340000000000001</v>
      </c>
      <c r="H33" s="44">
        <v>0.3417</v>
      </c>
      <c r="I33" s="43">
        <v>0.3417</v>
      </c>
      <c r="J33" s="44">
        <v>0.46850000000000003</v>
      </c>
      <c r="N33" s="77" t="s">
        <v>61</v>
      </c>
      <c r="O33" s="78" t="s">
        <v>61</v>
      </c>
      <c r="P33" s="82" t="s">
        <v>61</v>
      </c>
      <c r="Q33" s="81" t="s">
        <v>61</v>
      </c>
    </row>
    <row r="34" spans="1:17" x14ac:dyDescent="0.2">
      <c r="A34" s="57">
        <v>45760</v>
      </c>
      <c r="C34" s="32"/>
      <c r="D34" s="48">
        <v>0.31340000000000001</v>
      </c>
      <c r="E34" s="43">
        <v>0.31340000000000001</v>
      </c>
      <c r="F34" s="44">
        <v>0.31340000000000001</v>
      </c>
      <c r="G34" s="43">
        <v>0.31340000000000001</v>
      </c>
      <c r="H34" s="44">
        <v>0.3417</v>
      </c>
      <c r="I34" s="43">
        <v>0.3417</v>
      </c>
      <c r="J34" s="44">
        <v>0.46850000000000003</v>
      </c>
      <c r="N34" s="77" t="s">
        <v>61</v>
      </c>
      <c r="O34" s="78" t="s">
        <v>61</v>
      </c>
      <c r="P34" s="82" t="s">
        <v>61</v>
      </c>
      <c r="Q34" s="81" t="s">
        <v>61</v>
      </c>
    </row>
    <row r="35" spans="1:17" x14ac:dyDescent="0.2">
      <c r="A35" s="57">
        <v>45761</v>
      </c>
      <c r="C35" s="32"/>
      <c r="D35" s="48">
        <v>0.31340000000000001</v>
      </c>
      <c r="E35" s="43">
        <v>0.31340000000000001</v>
      </c>
      <c r="F35" s="44">
        <v>0.31340000000000001</v>
      </c>
      <c r="G35" s="43">
        <v>0.31340000000000001</v>
      </c>
      <c r="H35" s="44">
        <v>0.3417</v>
      </c>
      <c r="I35" s="43">
        <v>0.3417</v>
      </c>
      <c r="J35" s="44">
        <v>0.46850000000000003</v>
      </c>
      <c r="N35" s="77" t="s">
        <v>61</v>
      </c>
      <c r="O35" s="78" t="s">
        <v>61</v>
      </c>
      <c r="P35" s="82" t="s">
        <v>61</v>
      </c>
      <c r="Q35" s="81" t="s">
        <v>61</v>
      </c>
    </row>
    <row r="36" spans="1:17" x14ac:dyDescent="0.2">
      <c r="A36" s="57">
        <v>45762</v>
      </c>
      <c r="C36" s="32"/>
      <c r="D36" s="48">
        <v>0.32540000000000002</v>
      </c>
      <c r="E36" s="43">
        <v>0.32540000000000002</v>
      </c>
      <c r="F36" s="44">
        <v>0.32540000000000002</v>
      </c>
      <c r="G36" s="43">
        <v>0.32540000000000002</v>
      </c>
      <c r="H36" s="44">
        <v>0.35370000000000001</v>
      </c>
      <c r="I36" s="43">
        <v>0.35370000000000001</v>
      </c>
      <c r="J36" s="44">
        <v>0.48050000000000004</v>
      </c>
      <c r="N36" s="77" t="s">
        <v>61</v>
      </c>
      <c r="O36" s="78" t="s">
        <v>61</v>
      </c>
      <c r="P36" s="82" t="s">
        <v>61</v>
      </c>
      <c r="Q36" s="81" t="s">
        <v>61</v>
      </c>
    </row>
    <row r="37" spans="1:17" x14ac:dyDescent="0.2">
      <c r="A37" s="57">
        <v>45763</v>
      </c>
      <c r="C37" s="32"/>
      <c r="D37" s="48">
        <v>0.3014</v>
      </c>
      <c r="E37" s="43">
        <v>0.3014</v>
      </c>
      <c r="F37" s="44">
        <v>0.3014</v>
      </c>
      <c r="G37" s="43">
        <v>0.3014</v>
      </c>
      <c r="H37" s="44">
        <v>0.32969999999999999</v>
      </c>
      <c r="I37" s="43">
        <v>0.32969999999999999</v>
      </c>
      <c r="J37" s="44">
        <v>0.45650000000000002</v>
      </c>
      <c r="N37" s="77" t="s">
        <v>61</v>
      </c>
      <c r="O37" s="78" t="s">
        <v>61</v>
      </c>
      <c r="P37" s="82" t="s">
        <v>61</v>
      </c>
      <c r="Q37" s="81" t="s">
        <v>61</v>
      </c>
    </row>
    <row r="38" spans="1:17" x14ac:dyDescent="0.2">
      <c r="A38" s="57">
        <v>45764</v>
      </c>
      <c r="C38" s="32"/>
      <c r="D38" s="48">
        <v>0.28139999999999998</v>
      </c>
      <c r="E38" s="43">
        <v>0.28139999999999998</v>
      </c>
      <c r="F38" s="44">
        <v>0.28139999999999998</v>
      </c>
      <c r="G38" s="43">
        <v>0.28139999999999998</v>
      </c>
      <c r="H38" s="44">
        <v>0.30969999999999998</v>
      </c>
      <c r="I38" s="43">
        <v>0.30969999999999998</v>
      </c>
      <c r="J38" s="44">
        <v>0.4365</v>
      </c>
      <c r="N38" s="77" t="s">
        <v>61</v>
      </c>
      <c r="O38" s="78" t="s">
        <v>61</v>
      </c>
      <c r="P38" s="82" t="s">
        <v>61</v>
      </c>
      <c r="Q38" s="81" t="s">
        <v>61</v>
      </c>
    </row>
    <row r="39" spans="1:17" x14ac:dyDescent="0.2">
      <c r="A39" s="57">
        <v>45765</v>
      </c>
      <c r="C39" s="32"/>
      <c r="D39" s="48">
        <v>0.25840000000000002</v>
      </c>
      <c r="E39" s="43">
        <v>0.25840000000000002</v>
      </c>
      <c r="F39" s="44">
        <v>0.25840000000000002</v>
      </c>
      <c r="G39" s="43">
        <v>0.25840000000000002</v>
      </c>
      <c r="H39" s="44">
        <v>0.28670000000000001</v>
      </c>
      <c r="I39" s="43">
        <v>0.28670000000000001</v>
      </c>
      <c r="J39" s="44">
        <v>0.41349999999999998</v>
      </c>
      <c r="N39" s="77" t="s">
        <v>61</v>
      </c>
      <c r="O39" s="78" t="s">
        <v>61</v>
      </c>
      <c r="P39" s="82" t="s">
        <v>61</v>
      </c>
      <c r="Q39" s="81" t="s">
        <v>61</v>
      </c>
    </row>
    <row r="40" spans="1:17" x14ac:dyDescent="0.2">
      <c r="A40" s="57">
        <v>45766</v>
      </c>
      <c r="C40" s="32"/>
      <c r="D40" s="48">
        <v>0.25840000000000002</v>
      </c>
      <c r="E40" s="43">
        <v>0.25840000000000002</v>
      </c>
      <c r="F40" s="44">
        <v>0.25840000000000002</v>
      </c>
      <c r="G40" s="43">
        <v>0.25840000000000002</v>
      </c>
      <c r="H40" s="44">
        <v>0.28670000000000001</v>
      </c>
      <c r="I40" s="43">
        <v>0.28670000000000001</v>
      </c>
      <c r="J40" s="44">
        <v>0.41349999999999998</v>
      </c>
      <c r="N40" s="77" t="s">
        <v>61</v>
      </c>
      <c r="O40" s="78" t="s">
        <v>61</v>
      </c>
      <c r="P40" s="82" t="s">
        <v>61</v>
      </c>
      <c r="Q40" s="81" t="s">
        <v>61</v>
      </c>
    </row>
    <row r="41" spans="1:17" x14ac:dyDescent="0.2">
      <c r="A41" s="57">
        <v>45767</v>
      </c>
      <c r="C41" s="32"/>
      <c r="D41" s="48">
        <v>0.25840000000000002</v>
      </c>
      <c r="E41" s="43">
        <v>0.25840000000000002</v>
      </c>
      <c r="F41" s="44">
        <v>0.25840000000000002</v>
      </c>
      <c r="G41" s="43">
        <v>0.25840000000000002</v>
      </c>
      <c r="H41" s="44">
        <v>0.28670000000000001</v>
      </c>
      <c r="I41" s="43">
        <v>0.28670000000000001</v>
      </c>
      <c r="J41" s="44">
        <v>0.41349999999999998</v>
      </c>
      <c r="N41" s="77" t="s">
        <v>61</v>
      </c>
      <c r="O41" s="78" t="s">
        <v>61</v>
      </c>
      <c r="P41" s="82" t="s">
        <v>61</v>
      </c>
      <c r="Q41" s="81" t="s">
        <v>61</v>
      </c>
    </row>
    <row r="42" spans="1:17" x14ac:dyDescent="0.2">
      <c r="A42" s="57">
        <v>45768</v>
      </c>
      <c r="C42" s="32"/>
      <c r="D42" s="48">
        <v>0.25840000000000002</v>
      </c>
      <c r="E42" s="43">
        <v>0.25840000000000002</v>
      </c>
      <c r="F42" s="44">
        <v>0.25840000000000002</v>
      </c>
      <c r="G42" s="43">
        <v>0.25840000000000002</v>
      </c>
      <c r="H42" s="44">
        <v>0.28670000000000001</v>
      </c>
      <c r="I42" s="43">
        <v>0.28670000000000001</v>
      </c>
      <c r="J42" s="44">
        <v>0.41349999999999998</v>
      </c>
      <c r="N42" s="77" t="s">
        <v>61</v>
      </c>
      <c r="O42" s="78" t="s">
        <v>61</v>
      </c>
      <c r="P42" s="82" t="s">
        <v>61</v>
      </c>
      <c r="Q42" s="81" t="s">
        <v>61</v>
      </c>
    </row>
    <row r="43" spans="1:17" x14ac:dyDescent="0.2">
      <c r="A43" s="57">
        <v>45769</v>
      </c>
      <c r="C43" s="32"/>
      <c r="D43" s="48">
        <v>0.26140000000000002</v>
      </c>
      <c r="E43" s="43">
        <v>0.26140000000000002</v>
      </c>
      <c r="F43" s="44">
        <v>0.26140000000000002</v>
      </c>
      <c r="G43" s="43">
        <v>0.26140000000000002</v>
      </c>
      <c r="H43" s="44">
        <v>0.28970000000000001</v>
      </c>
      <c r="I43" s="43">
        <v>0.28970000000000001</v>
      </c>
      <c r="J43" s="44">
        <v>0.41649999999999998</v>
      </c>
      <c r="N43" s="77" t="s">
        <v>61</v>
      </c>
      <c r="O43" s="78" t="s">
        <v>61</v>
      </c>
      <c r="P43" s="82" t="s">
        <v>61</v>
      </c>
      <c r="Q43" s="81" t="s">
        <v>61</v>
      </c>
    </row>
    <row r="44" spans="1:17" x14ac:dyDescent="0.2">
      <c r="A44" s="57">
        <v>45770</v>
      </c>
      <c r="C44" s="32"/>
      <c r="D44" s="48">
        <v>0.25590000000000002</v>
      </c>
      <c r="E44" s="43">
        <v>0.25590000000000002</v>
      </c>
      <c r="F44" s="44">
        <v>0.25590000000000002</v>
      </c>
      <c r="G44" s="43">
        <v>0.25590000000000002</v>
      </c>
      <c r="H44" s="44">
        <v>0.28420000000000001</v>
      </c>
      <c r="I44" s="43">
        <v>0.28420000000000001</v>
      </c>
      <c r="J44" s="44">
        <v>0.41100000000000003</v>
      </c>
      <c r="N44" s="77" t="s">
        <v>61</v>
      </c>
      <c r="O44" s="78" t="s">
        <v>61</v>
      </c>
      <c r="P44" s="82" t="s">
        <v>61</v>
      </c>
      <c r="Q44" s="81" t="s">
        <v>61</v>
      </c>
    </row>
    <row r="45" spans="1:17" x14ac:dyDescent="0.2">
      <c r="A45" s="57">
        <v>45771</v>
      </c>
      <c r="C45" s="32"/>
      <c r="D45" s="48">
        <v>0.24790000000000001</v>
      </c>
      <c r="E45" s="43">
        <v>0.24790000000000001</v>
      </c>
      <c r="F45" s="44">
        <v>0.24790000000000001</v>
      </c>
      <c r="G45" s="43">
        <v>0.24790000000000001</v>
      </c>
      <c r="H45" s="44">
        <v>0.2762</v>
      </c>
      <c r="I45" s="43">
        <v>0.2762</v>
      </c>
      <c r="J45" s="44">
        <v>0.40300000000000002</v>
      </c>
      <c r="N45" s="77" t="s">
        <v>61</v>
      </c>
      <c r="O45" s="78" t="s">
        <v>61</v>
      </c>
      <c r="P45" s="82" t="s">
        <v>61</v>
      </c>
      <c r="Q45" s="81" t="s">
        <v>61</v>
      </c>
    </row>
    <row r="46" spans="1:17" x14ac:dyDescent="0.2">
      <c r="A46" s="57">
        <v>45772</v>
      </c>
      <c r="C46" s="32"/>
      <c r="D46" s="48">
        <v>0.2339</v>
      </c>
      <c r="E46" s="43">
        <v>0.2339</v>
      </c>
      <c r="F46" s="44">
        <v>0.2339</v>
      </c>
      <c r="G46" s="43">
        <v>0.2339</v>
      </c>
      <c r="H46" s="44">
        <v>0.26219999999999999</v>
      </c>
      <c r="I46" s="43">
        <v>0.26219999999999999</v>
      </c>
      <c r="J46" s="44">
        <v>0.38900000000000001</v>
      </c>
      <c r="N46" s="77" t="s">
        <v>61</v>
      </c>
      <c r="O46" s="78" t="s">
        <v>61</v>
      </c>
      <c r="P46" s="82" t="s">
        <v>61</v>
      </c>
      <c r="Q46" s="81" t="s">
        <v>61</v>
      </c>
    </row>
    <row r="47" spans="1:17" x14ac:dyDescent="0.2">
      <c r="A47" s="57">
        <v>45773</v>
      </c>
      <c r="C47" s="32"/>
      <c r="D47" s="48">
        <v>0.2369</v>
      </c>
      <c r="E47" s="43">
        <v>0.2369</v>
      </c>
      <c r="F47" s="44">
        <v>0.2369</v>
      </c>
      <c r="G47" s="43">
        <v>0.2369</v>
      </c>
      <c r="H47" s="44">
        <v>0.26519999999999999</v>
      </c>
      <c r="I47" s="43">
        <v>0.26519999999999999</v>
      </c>
      <c r="J47" s="44">
        <v>0.39200000000000002</v>
      </c>
      <c r="N47" s="77" t="s">
        <v>61</v>
      </c>
      <c r="O47" s="78" t="s">
        <v>61</v>
      </c>
      <c r="P47" s="82" t="s">
        <v>61</v>
      </c>
      <c r="Q47" s="81" t="s">
        <v>61</v>
      </c>
    </row>
    <row r="48" spans="1:17" x14ac:dyDescent="0.2">
      <c r="A48" s="57">
        <v>45774</v>
      </c>
      <c r="C48" s="32"/>
      <c r="D48" s="48">
        <v>0.2369</v>
      </c>
      <c r="E48" s="43">
        <v>0.2369</v>
      </c>
      <c r="F48" s="44">
        <v>0.2369</v>
      </c>
      <c r="G48" s="43">
        <v>0.2369</v>
      </c>
      <c r="H48" s="44">
        <v>0.26519999999999999</v>
      </c>
      <c r="I48" s="43">
        <v>0.26519999999999999</v>
      </c>
      <c r="J48" s="44">
        <v>0.39200000000000002</v>
      </c>
      <c r="N48" s="77" t="s">
        <v>61</v>
      </c>
      <c r="O48" s="78" t="s">
        <v>61</v>
      </c>
      <c r="P48" s="82" t="s">
        <v>61</v>
      </c>
      <c r="Q48" s="81" t="s">
        <v>61</v>
      </c>
    </row>
    <row r="49" spans="1:17" x14ac:dyDescent="0.2">
      <c r="A49" s="57">
        <v>45775</v>
      </c>
      <c r="C49" s="32"/>
      <c r="D49" s="48">
        <v>0.2369</v>
      </c>
      <c r="E49" s="43">
        <v>0.2369</v>
      </c>
      <c r="F49" s="44">
        <v>0.2369</v>
      </c>
      <c r="G49" s="43">
        <v>0.2369</v>
      </c>
      <c r="H49" s="44">
        <v>0.26519999999999999</v>
      </c>
      <c r="I49" s="43">
        <v>0.26519999999999999</v>
      </c>
      <c r="J49" s="44">
        <v>0.39200000000000002</v>
      </c>
      <c r="N49" s="77" t="s">
        <v>61</v>
      </c>
      <c r="O49" s="78" t="s">
        <v>61</v>
      </c>
      <c r="P49" s="82" t="s">
        <v>61</v>
      </c>
      <c r="Q49" s="81" t="s">
        <v>61</v>
      </c>
    </row>
    <row r="50" spans="1:17" x14ac:dyDescent="0.2">
      <c r="A50" s="57">
        <v>45776</v>
      </c>
      <c r="C50" s="32"/>
      <c r="D50" s="48">
        <v>0.25940000000000002</v>
      </c>
      <c r="E50" s="43">
        <v>0.25940000000000002</v>
      </c>
      <c r="F50" s="44">
        <v>0.25940000000000002</v>
      </c>
      <c r="G50" s="43">
        <v>0.25940000000000002</v>
      </c>
      <c r="H50" s="44">
        <v>0.28770000000000001</v>
      </c>
      <c r="I50" s="43">
        <v>0.28770000000000001</v>
      </c>
      <c r="J50" s="44">
        <v>0.41449999999999998</v>
      </c>
      <c r="N50" s="77" t="s">
        <v>61</v>
      </c>
      <c r="O50" s="78" t="s">
        <v>61</v>
      </c>
      <c r="P50" s="82" t="s">
        <v>61</v>
      </c>
      <c r="Q50" s="81" t="s">
        <v>61</v>
      </c>
    </row>
    <row r="51" spans="1:17" x14ac:dyDescent="0.2">
      <c r="A51" s="57">
        <v>45777</v>
      </c>
      <c r="C51" s="32"/>
      <c r="D51" s="48">
        <v>0.28739999999999999</v>
      </c>
      <c r="E51" s="43">
        <v>0.28739999999999999</v>
      </c>
      <c r="F51" s="44">
        <v>0.28739999999999999</v>
      </c>
      <c r="G51" s="43">
        <v>0.28739999999999999</v>
      </c>
      <c r="H51" s="44">
        <v>0.31569999999999998</v>
      </c>
      <c r="I51" s="43">
        <v>0.31569999999999998</v>
      </c>
      <c r="J51" s="44">
        <v>0.4425</v>
      </c>
      <c r="N51" s="77" t="s">
        <v>61</v>
      </c>
      <c r="O51" s="78" t="s">
        <v>61</v>
      </c>
      <c r="P51" s="82" t="s">
        <v>61</v>
      </c>
      <c r="Q51" s="81" t="s">
        <v>61</v>
      </c>
    </row>
  </sheetData>
  <mergeCells count="3">
    <mergeCell ref="G4:J4"/>
    <mergeCell ref="G5:H5"/>
    <mergeCell ref="I5:J5"/>
  </mergeCells>
  <conditionalFormatting sqref="P22:P51">
    <cfRule type="cellIs" dxfId="0" priority="1" operator="equal">
      <formula>"YES"</formula>
    </cfRule>
  </conditionalFormatting>
  <pageMargins left="0.7" right="0.7" top="0.75" bottom="0.75" header="0.3" footer="0.3"/>
  <pageSetup paperSize="3"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Old sequence Index tables (2)</vt:lpstr>
      <vt:lpstr>cashout Graphic</vt:lpstr>
      <vt:lpstr>WEGO Cashout per PA 201</vt:lpstr>
      <vt:lpstr>WEGO Cashout per PA 202</vt:lpstr>
      <vt:lpstr>WEGO Cashout per PA 203</vt:lpstr>
      <vt:lpstr>WEGO Cashout per PA 204</vt:lpstr>
      <vt:lpstr>WEGO Cashout per PA 205</vt:lpstr>
      <vt:lpstr>WEGO Cashout per PA 206</vt:lpstr>
      <vt:lpstr>WEGO Cashout per PA 207</vt:lpstr>
      <vt:lpstr>'Old sequence Index tables (2)'!Index_tables</vt:lpstr>
    </vt:vector>
  </TitlesOfParts>
  <Company>We Energies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Blake Witkowski</dc:creator>
  <cp:lastModifiedBy>OBrien, Riley E</cp:lastModifiedBy>
  <cp:lastPrinted>2020-02-28T16:53:28Z</cp:lastPrinted>
  <dcterms:created xsi:type="dcterms:W3CDTF">2018-02-22T16:43:10Z</dcterms:created>
  <dcterms:modified xsi:type="dcterms:W3CDTF">2025-04-30T14:42:03Z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{AF3F56DD-C522-485F-A1E5-453677A91398}</vt:lpwstr>
  </property>
</Properties>
</file>